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heckCompatibility="1"/>
  <mc:AlternateContent xmlns:mc="http://schemas.openxmlformats.org/markup-compatibility/2006">
    <mc:Choice Requires="x15">
      <x15ac:absPath xmlns:x15ac="http://schemas.microsoft.com/office/spreadsheetml/2010/11/ac" url="C:\Users\metu\Desktop\"/>
    </mc:Choice>
  </mc:AlternateContent>
  <xr:revisionPtr revIDLastSave="0" documentId="13_ncr:1_{C82AC277-DA08-45C3-93DD-D6DC43727C04}" xr6:coauthVersionLast="44" xr6:coauthVersionMax="44" xr10:uidLastSave="{00000000-0000-0000-0000-000000000000}"/>
  <bookViews>
    <workbookView xWindow="-120" yWindow="-120" windowWidth="25440" windowHeight="15390" tabRatio="716" xr2:uid="{00000000-000D-0000-FFFF-FFFF00000000}"/>
  </bookViews>
  <sheets>
    <sheet name="per.szám" sheetId="12" r:id="rId1"/>
    <sheet name="részlet" sheetId="9" r:id="rId2"/>
    <sheet name="jbé" sheetId="10" r:id="rId3"/>
    <sheet name="ráta" sheetId="11" r:id="rId4"/>
    <sheet name="Lizing" sheetId="16" r:id="rId5"/>
    <sheet name="Gyakorlas" sheetId="18" r:id="rId6"/>
    <sheet name="f1" sheetId="7" r:id="rId7"/>
    <sheet name="f2" sheetId="13" r:id="rId8"/>
    <sheet name="f3" sheetId="14" r:id="rId9"/>
    <sheet name="f4" sheetId="15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6" l="1"/>
</calcChain>
</file>

<file path=xl/sharedStrings.xml><?xml version="1.0" encoding="utf-8"?>
<sst xmlns="http://schemas.openxmlformats.org/spreadsheetml/2006/main" count="129" uniqueCount="96">
  <si>
    <t>Mekkora összeget kell befizetni minden hónap végén?</t>
  </si>
  <si>
    <t>Havi befizetés</t>
  </si>
  <si>
    <t xml:space="preserve">Mennyi pénz lesz a számlán a 12. hónap végén? </t>
  </si>
  <si>
    <t>Pénzügyi függvények</t>
  </si>
  <si>
    <t>Pénzügyi függvények - PER.SZÁM</t>
  </si>
  <si>
    <t>1 000 000 Ft kölcsönt vettünk fel  10% éves kamatra, melyet minden hónap végén 35 000 Ft-tal törlesztünk (tehát a törlesztési periódus egy hónap).</t>
  </si>
  <si>
    <t>Hány hónapig kell fizetni a törlesztő részleteket (vagyis mennyi a periódusok száma) ?</t>
  </si>
  <si>
    <t>Példafeladat:</t>
  </si>
  <si>
    <t>Függvény felépítése:</t>
  </si>
  <si>
    <t>Pénzügyi függvények - RÉSZLET</t>
  </si>
  <si>
    <r>
      <t xml:space="preserve">Időtartam
</t>
    </r>
    <r>
      <rPr>
        <sz val="12"/>
        <rFont val="Calibri"/>
        <family val="2"/>
        <charset val="238"/>
        <scheme val="minor"/>
      </rPr>
      <t>(év)</t>
    </r>
  </si>
  <si>
    <t>4 év alatt szeretnénk megtakarítani 1 000 000 Ft-ot évi 5% kamatozású betétszámlánkon.</t>
  </si>
  <si>
    <r>
      <t>Megtakarítás</t>
    </r>
    <r>
      <rPr>
        <sz val="12"/>
        <rFont val="Calibri"/>
        <family val="2"/>
        <charset val="238"/>
        <scheme val="minor"/>
      </rPr>
      <t xml:space="preserve">
(Jövőbeli érték)</t>
    </r>
  </si>
  <si>
    <r>
      <t>Kamat</t>
    </r>
    <r>
      <rPr>
        <sz val="12"/>
        <rFont val="Calibri"/>
        <family val="2"/>
        <charset val="238"/>
        <scheme val="minor"/>
      </rPr>
      <t xml:space="preserve">
(év)</t>
    </r>
  </si>
  <si>
    <t>A betétszámlánk évi 5% kamatozású, amelyen havonta történik a kamat jóváírása (a havi kamat 5%/12).
Befizetünk 100 000 Ft-ot egy összegben, majd minden hónap elején további 10 000 Ft-ot.</t>
  </si>
  <si>
    <t>Induló tőke</t>
  </si>
  <si>
    <t>Havi betét</t>
  </si>
  <si>
    <t>Pénzügyi függvények - JBÉ</t>
  </si>
  <si>
    <r>
      <t xml:space="preserve">   D9=JBÉ(</t>
    </r>
    <r>
      <rPr>
        <b/>
        <sz val="20"/>
        <color theme="9"/>
        <rFont val="Calibri"/>
        <family val="2"/>
        <charset val="238"/>
        <scheme val="minor"/>
      </rPr>
      <t>D9/12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1"/>
        <rFont val="Calibri"/>
        <family val="2"/>
        <charset val="238"/>
        <scheme val="minor"/>
      </rPr>
      <t>C9*12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9"/>
        <rFont val="Calibri"/>
        <family val="2"/>
        <charset val="238"/>
        <scheme val="minor"/>
      </rPr>
      <t>-B9</t>
    </r>
    <r>
      <rPr>
        <b/>
        <sz val="20"/>
        <rFont val="Calibri"/>
        <family val="2"/>
        <charset val="238"/>
        <scheme val="minor"/>
      </rPr>
      <t>;-A9;1)</t>
    </r>
  </si>
  <si>
    <t>Pénzügyi függvények - RÁTA</t>
  </si>
  <si>
    <t>Ellenőrizzük hogy a feltétel milyen éves kamatrátának felel meg, azért, hogy el tudjuk dönteni, inkább egy pénzintézetnél vegyük fel az összeget 12%-os kamatra?</t>
  </si>
  <si>
    <t>Kölcsön összege</t>
  </si>
  <si>
    <r>
      <t xml:space="preserve">Időtartam
</t>
    </r>
    <r>
      <rPr>
        <sz val="12"/>
        <rFont val="Calibri"/>
        <family val="2"/>
        <charset val="238"/>
        <scheme val="minor"/>
      </rPr>
      <t>(hónap)</t>
    </r>
  </si>
  <si>
    <r>
      <t xml:space="preserve">Törlesztőrészlet
</t>
    </r>
    <r>
      <rPr>
        <sz val="12"/>
        <rFont val="Calibri"/>
        <family val="2"/>
        <charset val="238"/>
        <scheme val="minor"/>
      </rPr>
      <t>(hónap)</t>
    </r>
  </si>
  <si>
    <r>
      <t>Kamat</t>
    </r>
    <r>
      <rPr>
        <sz val="12"/>
        <rFont val="Calibri"/>
        <family val="2"/>
        <charset val="238"/>
        <scheme val="minor"/>
      </rPr>
      <t xml:space="preserve">
(hónap)</t>
    </r>
  </si>
  <si>
    <t>Teljes kifizetés</t>
  </si>
  <si>
    <r>
      <t xml:space="preserve">   D9=RÁTA(</t>
    </r>
    <r>
      <rPr>
        <b/>
        <sz val="20"/>
        <color theme="9"/>
        <rFont val="Calibri"/>
        <family val="2"/>
        <charset val="238"/>
        <scheme val="minor"/>
      </rPr>
      <t>C9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1"/>
        <rFont val="Calibri"/>
        <family val="2"/>
        <charset val="238"/>
        <scheme val="minor"/>
      </rPr>
      <t>-B9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9"/>
        <rFont val="Calibri"/>
        <family val="2"/>
        <charset val="238"/>
        <scheme val="minor"/>
      </rPr>
      <t>A9</t>
    </r>
    <r>
      <rPr>
        <b/>
        <sz val="20"/>
        <rFont val="Calibri"/>
        <family val="2"/>
        <charset val="238"/>
        <scheme val="minor"/>
      </rPr>
      <t>;0;0)</t>
    </r>
  </si>
  <si>
    <t>Hány hónapig kell fizetni a törlesztő részleteket?</t>
  </si>
  <si>
    <t>A betétszámlánk évi 10% kamatozású, amelyen havonta történik a kamat jóváírása.
Befizetünk 50 000 Ft-ot egy összegben, majd minden hónap elején további 5 000 Ft-ot.
Befizetünk 100 000 Ft-ot egy összegben, majd minden hónap elején további 10 000 Ft-ot.</t>
  </si>
  <si>
    <t xml:space="preserve">Mennyi pénz lesz a számlán a 2. év végén? </t>
  </si>
  <si>
    <t>Kedvezményes áruvásárlási kölcsönt kínál egy áruház a következő feltételekkel: 
A 100 000 Ft-os terméket 18 hónap futamidő alatt, havi 6 500 Ft-tal fizethetjük ki.</t>
  </si>
  <si>
    <t>Hosszúlejáratú lakásvásárlási kölcsönt vehetünk igénybe a következő feltételekkel:
1) A 6 000 000 Ft-os hitelt 20 év futamidő alatt, havi 40 000 Ft-tal (hónap végén) fizethetjük ki.
2) A hitel fix kamatozású (a futamidő alatt nem változik).</t>
  </si>
  <si>
    <t>Mekkora havi rátával számol a pénzintézmény?
Mekkora éves rátával számol a pénzintézmény?
Mekkora összeget fizetünk ki a törlesztési idő alatt?</t>
  </si>
  <si>
    <t>4 év alatt szeretnénk megtakarítani 500 000 Ft-ot az évi 6% kamatozású betétszámlánkon.</t>
  </si>
  <si>
    <t>Mekkora összeget kell befizetni minden hónap elején?</t>
  </si>
  <si>
    <t>Lízing tárgy</t>
  </si>
  <si>
    <t>Lízing tárgy értéke</t>
  </si>
  <si>
    <t>Kamatláb</t>
  </si>
  <si>
    <t>Előleg</t>
  </si>
  <si>
    <t>Maradvány érték</t>
  </si>
  <si>
    <t>Havi részlet</t>
  </si>
  <si>
    <t>Törlesztési idő alatt fizetendő teljes összeg</t>
  </si>
  <si>
    <t>BMW</t>
  </si>
  <si>
    <t>Fiat</t>
  </si>
  <si>
    <t>Opel</t>
  </si>
  <si>
    <t>Suzuki</t>
  </si>
  <si>
    <t>Citroen</t>
  </si>
  <si>
    <t>Renault</t>
  </si>
  <si>
    <t>Feladat:</t>
  </si>
  <si>
    <t>A lízing cég lízingbe ad különböző értékű autókat éves fix 10,5% -os kamatra.</t>
  </si>
  <si>
    <t>Futamidőtől függően mennyit fog fizetni az ügyfél havonta az alábbi esetekben?</t>
  </si>
  <si>
    <t>1. Nincs előleg, nincs maradvány érték (14. sor)</t>
  </si>
  <si>
    <t>2. Van előleg, nincs maradvány érték (15-17. sor)</t>
  </si>
  <si>
    <t>3. Van előleg, van maradvány érték (18-20. sor)</t>
  </si>
  <si>
    <t xml:space="preserve">Határozza meg a törlesztési idő alatt fizetendő teljes összeget. </t>
  </si>
  <si>
    <r>
      <t xml:space="preserve">Futamidő
</t>
    </r>
    <r>
      <rPr>
        <sz val="12"/>
        <rFont val="Calibri"/>
        <family val="2"/>
        <charset val="238"/>
        <scheme val="minor"/>
      </rPr>
      <t>(hónap)</t>
    </r>
  </si>
  <si>
    <t>1. feladat</t>
  </si>
  <si>
    <t>2. feladat</t>
  </si>
  <si>
    <t>Futamidő (hónap)</t>
  </si>
  <si>
    <t>Éves kamat</t>
  </si>
  <si>
    <t>Kezdőbefizetés</t>
  </si>
  <si>
    <t>Termék neve</t>
  </si>
  <si>
    <t>Vételár</t>
  </si>
  <si>
    <t>Kezdő befizetés</t>
  </si>
  <si>
    <t>Hitel összege</t>
  </si>
  <si>
    <t>Termékért kifizetett összeg</t>
  </si>
  <si>
    <t>Televízió</t>
  </si>
  <si>
    <t>HIFI-torony</t>
  </si>
  <si>
    <t>Számítsa ki, hogy az adott futamidő alatt milyen összeget fizet vissza.</t>
  </si>
  <si>
    <t>Határozza meg a felsorolt termékek esetén a:</t>
  </si>
  <si>
    <t xml:space="preserve"> kezdőbefizetést, a hitelt, a havi törlesztő részlet, valamint a termékért összesen kifizetett díjat.</t>
  </si>
  <si>
    <r>
      <t xml:space="preserve">   D9=PER.SZÁM(</t>
    </r>
    <r>
      <rPr>
        <b/>
        <sz val="20"/>
        <color theme="9"/>
        <rFont val="Calibri"/>
        <family val="2"/>
        <charset val="238"/>
        <scheme val="minor"/>
      </rPr>
      <t>B9/12</t>
    </r>
    <r>
      <rPr>
        <b/>
        <sz val="20"/>
        <rFont val="Calibri"/>
        <family val="2"/>
        <charset val="238"/>
        <scheme val="minor"/>
      </rPr>
      <t>;-</t>
    </r>
    <r>
      <rPr>
        <b/>
        <sz val="20"/>
        <color theme="1"/>
        <rFont val="Calibri"/>
        <family val="2"/>
        <charset val="238"/>
        <scheme val="minor"/>
      </rPr>
      <t>C9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9"/>
        <rFont val="Calibri"/>
        <family val="2"/>
        <charset val="238"/>
        <scheme val="minor"/>
      </rPr>
      <t>A9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1"/>
        <rFont val="Calibri"/>
        <family val="2"/>
        <charset val="238"/>
        <scheme val="minor"/>
      </rPr>
      <t>0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9"/>
        <rFont val="Calibri"/>
        <family val="2"/>
        <charset val="238"/>
        <scheme val="minor"/>
      </rPr>
      <t>0</t>
    </r>
    <r>
      <rPr>
        <b/>
        <sz val="20"/>
        <rFont val="Calibri"/>
        <family val="2"/>
        <charset val="238"/>
        <scheme val="minor"/>
      </rPr>
      <t>)</t>
    </r>
  </si>
  <si>
    <r>
      <rPr>
        <b/>
        <sz val="12"/>
        <rFont val="Calibri"/>
        <family val="2"/>
        <charset val="238"/>
        <scheme val="minor"/>
      </rPr>
      <t>Kölcsön</t>
    </r>
    <r>
      <rPr>
        <sz val="12"/>
        <rFont val="Calibri"/>
        <family val="2"/>
        <charset val="238"/>
        <scheme val="minor"/>
      </rPr>
      <t xml:space="preserve">
(Mai érték)</t>
    </r>
  </si>
  <si>
    <t>4 év alatt szeretnénk visszafizetni 1 000 000 Ft-os évi 5%-os kamatozású hitelünket.</t>
  </si>
  <si>
    <r>
      <t xml:space="preserve">   D9=RÉSZLET(</t>
    </r>
    <r>
      <rPr>
        <b/>
        <sz val="20"/>
        <color theme="9"/>
        <rFont val="Calibri"/>
        <family val="2"/>
        <charset val="238"/>
        <scheme val="minor"/>
      </rPr>
      <t>C9/12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1"/>
        <rFont val="Calibri"/>
        <family val="2"/>
        <charset val="238"/>
        <scheme val="minor"/>
      </rPr>
      <t>B9*12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9"/>
        <rFont val="Calibri"/>
        <family val="2"/>
        <charset val="238"/>
        <scheme val="minor"/>
      </rPr>
      <t>0</t>
    </r>
    <r>
      <rPr>
        <b/>
        <sz val="20"/>
        <rFont val="Calibri"/>
        <family val="2"/>
        <charset val="238"/>
        <scheme val="minor"/>
      </rPr>
      <t>;A9;</t>
    </r>
    <r>
      <rPr>
        <b/>
        <sz val="20"/>
        <color theme="9"/>
        <rFont val="Calibri"/>
        <family val="2"/>
        <charset val="238"/>
        <scheme val="minor"/>
      </rPr>
      <t>0</t>
    </r>
    <r>
      <rPr>
        <b/>
        <sz val="20"/>
        <rFont val="Calibri"/>
        <family val="2"/>
        <charset val="238"/>
        <scheme val="minor"/>
      </rPr>
      <t>)</t>
    </r>
  </si>
  <si>
    <r>
      <t xml:space="preserve">   D29=RÉSZLET(</t>
    </r>
    <r>
      <rPr>
        <b/>
        <sz val="20"/>
        <color theme="9"/>
        <rFont val="Calibri"/>
        <family val="2"/>
        <charset val="238"/>
        <scheme val="minor"/>
      </rPr>
      <t>C29/12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1"/>
        <rFont val="Calibri"/>
        <family val="2"/>
        <charset val="238"/>
        <scheme val="minor"/>
      </rPr>
      <t>B9*12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9"/>
        <rFont val="Calibri"/>
        <family val="2"/>
        <charset val="238"/>
        <scheme val="minor"/>
      </rPr>
      <t>A29</t>
    </r>
    <r>
      <rPr>
        <b/>
        <sz val="20"/>
        <rFont val="Calibri"/>
        <family val="2"/>
        <charset val="238"/>
        <scheme val="minor"/>
      </rPr>
      <t>;0;</t>
    </r>
    <r>
      <rPr>
        <b/>
        <sz val="20"/>
        <color theme="9"/>
        <rFont val="Calibri"/>
        <family val="2"/>
        <charset val="238"/>
        <scheme val="minor"/>
      </rPr>
      <t>0</t>
    </r>
    <r>
      <rPr>
        <b/>
        <sz val="20"/>
        <rFont val="Calibri"/>
        <family val="2"/>
        <charset val="238"/>
        <scheme val="minor"/>
      </rPr>
      <t>)</t>
    </r>
  </si>
  <si>
    <r>
      <t xml:space="preserve">Kölcsön
</t>
    </r>
    <r>
      <rPr>
        <sz val="12"/>
        <rFont val="Calibri"/>
        <family val="2"/>
        <charset val="238"/>
        <scheme val="minor"/>
      </rPr>
      <t>(Mai érték)</t>
    </r>
  </si>
  <si>
    <r>
      <t xml:space="preserve">Kamatláb
</t>
    </r>
    <r>
      <rPr>
        <sz val="12"/>
        <rFont val="Calibri"/>
        <family val="2"/>
        <charset val="238"/>
        <scheme val="minor"/>
      </rPr>
      <t>(Éves)</t>
    </r>
  </si>
  <si>
    <r>
      <t xml:space="preserve">Részlet
</t>
    </r>
    <r>
      <rPr>
        <sz val="12"/>
        <rFont val="Calibri"/>
        <family val="2"/>
        <charset val="238"/>
        <scheme val="minor"/>
      </rPr>
      <t>(Havi)</t>
    </r>
  </si>
  <si>
    <r>
      <t>Törlesztési idő</t>
    </r>
    <r>
      <rPr>
        <sz val="12"/>
        <rFont val="Calibri"/>
        <family val="2"/>
        <charset val="238"/>
        <scheme val="minor"/>
      </rPr>
      <t xml:space="preserve">
(hónap)</t>
    </r>
  </si>
  <si>
    <t>1 000 000 Ft-ot szeretnénk megtakarítani, havonta 35000 Ft-ot fizetünk be és a bank 10% éves kamatot fizet rá (tehát a törlesztési periódus egy hónap).</t>
  </si>
  <si>
    <t>Hány hónapig kell fizetni a hogy elérjük a kívánt megtakarítást ?</t>
  </si>
  <si>
    <r>
      <t xml:space="preserve">   D29=PER.SZÁM(</t>
    </r>
    <r>
      <rPr>
        <b/>
        <sz val="20"/>
        <color theme="9"/>
        <rFont val="Calibri"/>
        <family val="2"/>
        <charset val="238"/>
        <scheme val="minor"/>
      </rPr>
      <t>B29/12</t>
    </r>
    <r>
      <rPr>
        <b/>
        <sz val="20"/>
        <rFont val="Calibri"/>
        <family val="2"/>
        <charset val="238"/>
        <scheme val="minor"/>
      </rPr>
      <t>;-</t>
    </r>
    <r>
      <rPr>
        <b/>
        <sz val="20"/>
        <color theme="1"/>
        <rFont val="Calibri"/>
        <family val="2"/>
        <charset val="238"/>
        <scheme val="minor"/>
      </rPr>
      <t>C29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9"/>
        <rFont val="Calibri"/>
        <family val="2"/>
        <charset val="238"/>
        <scheme val="minor"/>
      </rPr>
      <t>0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1"/>
        <rFont val="Calibri"/>
        <family val="2"/>
        <charset val="238"/>
        <scheme val="minor"/>
      </rPr>
      <t>A29</t>
    </r>
    <r>
      <rPr>
        <b/>
        <sz val="20"/>
        <rFont val="Calibri"/>
        <family val="2"/>
        <charset val="238"/>
        <scheme val="minor"/>
      </rPr>
      <t>;</t>
    </r>
    <r>
      <rPr>
        <b/>
        <sz val="20"/>
        <color theme="9"/>
        <rFont val="Calibri"/>
        <family val="2"/>
        <charset val="238"/>
        <scheme val="minor"/>
      </rPr>
      <t>0</t>
    </r>
    <r>
      <rPr>
        <b/>
        <sz val="20"/>
        <rFont val="Calibri"/>
        <family val="2"/>
        <charset val="238"/>
        <scheme val="minor"/>
      </rPr>
      <t>)</t>
    </r>
  </si>
  <si>
    <t>2 000 000 Ft építési kölcsönt vettünk fel  6,58%-os éves kamatra, melyet minden hónap végén 20 000 Ft-tal törlesztünk.</t>
  </si>
  <si>
    <r>
      <t xml:space="preserve">Futamidő </t>
    </r>
    <r>
      <rPr>
        <sz val="12"/>
        <rFont val="Calibri"/>
        <family val="2"/>
        <charset val="238"/>
        <scheme val="minor"/>
      </rPr>
      <t>(hónap)</t>
    </r>
  </si>
  <si>
    <t>Teljes összeg</t>
  </si>
  <si>
    <t>Kamat összeg</t>
  </si>
  <si>
    <t>Típus 0</t>
  </si>
  <si>
    <t>Típus 1</t>
  </si>
  <si>
    <r>
      <t xml:space="preserve">Kamatláb </t>
    </r>
    <r>
      <rPr>
        <sz val="12"/>
        <rFont val="Calibri"/>
        <family val="2"/>
        <charset val="238"/>
        <scheme val="minor"/>
      </rPr>
      <t>(éves)</t>
    </r>
  </si>
  <si>
    <t>Egy 10 000 000 Ft kölcsönt 10%-os éves kamatláb mellett 5 év alatt mekkora havi részlettel lehet visszafizetni, ha a törlesztés a hónap elején  illetve hó végén történik.</t>
  </si>
  <si>
    <t>Videókamera</t>
  </si>
  <si>
    <t>Blu-Ray-lejátszó</t>
  </si>
  <si>
    <t>Mikrohullámú sütő</t>
  </si>
  <si>
    <r>
      <t>Megtakarítási idő</t>
    </r>
    <r>
      <rPr>
        <sz val="12"/>
        <rFont val="Calibri"/>
        <family val="2"/>
        <charset val="238"/>
        <scheme val="minor"/>
      </rPr>
      <t xml:space="preserve">
(hónap)</t>
    </r>
  </si>
  <si>
    <t>Egy hipermarket áruhitelt ad termékeire a táblázat feltételei szerint.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</si>
</sst>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Ft&quot;;[Red]\-#,##0.00\ &quot;Ft&quot;"/>
    <numFmt numFmtId="44" formatCode="_-* #,##0.00\ &quot;Ft&quot;_-;\-* #,##0.00\ &quot;Ft&quot;_-;_-* &quot;-&quot;??\ &quot;Ft&quot;_-;_-@_-"/>
    <numFmt numFmtId="164" formatCode="#,##0\ &quot;Ft&quot;"/>
    <numFmt numFmtId="165" formatCode="0\ &quot;hónap&quot;"/>
    <numFmt numFmtId="166" formatCode="_-* #,##0\ [$Ft-40E]_-;\-* #,##0\ [$Ft-40E]_-;_-* &quot;-&quot;??\ [$Ft-40E]_-;_-@_-"/>
    <numFmt numFmtId="167" formatCode="0.0%"/>
    <numFmt numFmtId="168" formatCode="_-* #,##0\ &quot;Ft&quot;_-;\-* #,##0\ &quot;Ft&quot;_-;_-* &quot;-&quot;??\ &quot;Ft&quot;_-;_-@_-"/>
    <numFmt numFmtId="169" formatCode="#,##0.00\ &quot;Ft&quot;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name val="Calibri"/>
      <family val="2"/>
      <charset val="238"/>
      <scheme val="minor"/>
    </font>
    <font>
      <b/>
      <sz val="20"/>
      <color theme="9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79998168889431442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9" tint="0.39997558519241921"/>
      </top>
      <bottom/>
      <diagonal/>
    </border>
    <border>
      <left style="medium">
        <color theme="9" tint="0.39994506668294322"/>
      </left>
      <right style="medium">
        <color theme="9" tint="0.39994506668294322"/>
      </right>
      <top style="medium">
        <color theme="9" tint="0.39994506668294322"/>
      </top>
      <bottom style="medium">
        <color theme="9" tint="0.39994506668294322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1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</cellStyleXfs>
  <cellXfs count="58">
    <xf numFmtId="0" fontId="0" fillId="0" borderId="0" xfId="0"/>
    <xf numFmtId="0" fontId="3" fillId="0" borderId="0" xfId="0" applyFont="1" applyFill="1"/>
    <xf numFmtId="165" fontId="4" fillId="0" borderId="0" xfId="0" applyNumberFormat="1" applyFont="1" applyFill="1" applyBorder="1"/>
    <xf numFmtId="0" fontId="3" fillId="0" borderId="0" xfId="0" applyFont="1"/>
    <xf numFmtId="0" fontId="2" fillId="3" borderId="2" xfId="0" applyFont="1" applyFill="1" applyBorder="1"/>
    <xf numFmtId="164" fontId="6" fillId="0" borderId="3" xfId="2" applyNumberFormat="1" applyFont="1" applyBorder="1"/>
    <xf numFmtId="9" fontId="6" fillId="0" borderId="3" xfId="1" applyFont="1" applyBorder="1"/>
    <xf numFmtId="0" fontId="3" fillId="4" borderId="5" xfId="0" applyFont="1" applyFill="1" applyBorder="1"/>
    <xf numFmtId="165" fontId="7" fillId="0" borderId="0" xfId="0" quotePrefix="1" applyNumberFormat="1" applyFont="1" applyFill="1" applyBorder="1"/>
    <xf numFmtId="0" fontId="2" fillId="2" borderId="4" xfId="0" applyFont="1" applyFill="1" applyBorder="1" applyAlignment="1">
      <alignment horizontal="center" vertical="center" wrapText="1"/>
    </xf>
    <xf numFmtId="0" fontId="10" fillId="0" borderId="0" xfId="0" applyFont="1"/>
    <xf numFmtId="0" fontId="6" fillId="0" borderId="3" xfId="1" applyNumberFormat="1" applyFont="1" applyBorder="1"/>
    <xf numFmtId="166" fontId="6" fillId="0" borderId="3" xfId="1" applyNumberFormat="1" applyFont="1" applyBorder="1"/>
    <xf numFmtId="1" fontId="6" fillId="0" borderId="3" xfId="1" applyNumberFormat="1" applyFont="1" applyBorder="1"/>
    <xf numFmtId="10" fontId="3" fillId="4" borderId="5" xfId="1" applyNumberFormat="1" applyFont="1" applyFill="1" applyBorder="1"/>
    <xf numFmtId="166" fontId="3" fillId="4" borderId="5" xfId="0" applyNumberFormat="1" applyFont="1" applyFill="1" applyBorder="1"/>
    <xf numFmtId="0" fontId="6" fillId="0" borderId="3" xfId="2" applyNumberFormat="1" applyFont="1" applyBorder="1"/>
    <xf numFmtId="0" fontId="3" fillId="0" borderId="0" xfId="3" applyFont="1"/>
    <xf numFmtId="0" fontId="1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/>
    <xf numFmtId="0" fontId="15" fillId="0" borderId="0" xfId="0" applyFont="1" applyAlignment="1">
      <alignment horizontal="left"/>
    </xf>
    <xf numFmtId="164" fontId="3" fillId="4" borderId="5" xfId="0" applyNumberFormat="1" applyFont="1" applyFill="1" applyBorder="1"/>
    <xf numFmtId="0" fontId="17" fillId="0" borderId="0" xfId="7" applyFont="1"/>
    <xf numFmtId="0" fontId="17" fillId="0" borderId="0" xfId="7" applyFont="1" applyAlignment="1">
      <alignment horizontal="left"/>
    </xf>
    <xf numFmtId="164" fontId="6" fillId="0" borderId="3" xfId="1" applyNumberFormat="1" applyFont="1" applyBorder="1"/>
    <xf numFmtId="167" fontId="6" fillId="0" borderId="3" xfId="1" applyNumberFormat="1" applyFont="1" applyBorder="1"/>
    <xf numFmtId="0" fontId="16" fillId="0" borderId="0" xfId="7" applyFont="1"/>
    <xf numFmtId="0" fontId="18" fillId="0" borderId="0" xfId="7" applyFont="1"/>
    <xf numFmtId="168" fontId="16" fillId="0" borderId="0" xfId="5" applyNumberFormat="1" applyFont="1"/>
    <xf numFmtId="0" fontId="12" fillId="0" borderId="0" xfId="7"/>
    <xf numFmtId="0" fontId="16" fillId="0" borderId="0" xfId="7" applyFont="1" applyFill="1"/>
    <xf numFmtId="0" fontId="17" fillId="0" borderId="0" xfId="7" applyFont="1" applyFill="1"/>
    <xf numFmtId="0" fontId="12" fillId="0" borderId="0" xfId="7" applyFill="1"/>
    <xf numFmtId="0" fontId="16" fillId="0" borderId="1" xfId="7" applyFont="1" applyBorder="1"/>
    <xf numFmtId="9" fontId="6" fillId="0" borderId="3" xfId="1" applyNumberFormat="1" applyFont="1" applyBorder="1"/>
    <xf numFmtId="0" fontId="3" fillId="4" borderId="6" xfId="0" applyNumberFormat="1" applyFont="1" applyFill="1" applyBorder="1"/>
    <xf numFmtId="0" fontId="16" fillId="0" borderId="0" xfId="7" applyNumberFormat="1" applyFont="1"/>
    <xf numFmtId="0" fontId="18" fillId="0" borderId="0" xfId="7" applyNumberFormat="1" applyFont="1"/>
    <xf numFmtId="0" fontId="3" fillId="2" borderId="4" xfId="0" applyFont="1" applyFill="1" applyBorder="1" applyAlignment="1">
      <alignment horizontal="center" vertical="center" wrapText="1"/>
    </xf>
    <xf numFmtId="8" fontId="3" fillId="4" borderId="5" xfId="0" applyNumberFormat="1" applyFont="1" applyFill="1" applyBorder="1"/>
    <xf numFmtId="0" fontId="2" fillId="2" borderId="4" xfId="0" applyNumberFormat="1" applyFont="1" applyFill="1" applyBorder="1" applyAlignment="1">
      <alignment horizontal="center" vertical="center" wrapText="1"/>
    </xf>
    <xf numFmtId="9" fontId="3" fillId="4" borderId="5" xfId="0" applyNumberFormat="1" applyFont="1" applyFill="1" applyBorder="1"/>
    <xf numFmtId="8" fontId="3" fillId="4" borderId="6" xfId="0" applyNumberFormat="1" applyFont="1" applyFill="1" applyBorder="1"/>
    <xf numFmtId="0" fontId="2" fillId="3" borderId="1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7" fillId="0" borderId="0" xfId="7" applyFont="1" applyFill="1" applyAlignment="1">
      <alignment horizontal="center" wrapText="1"/>
    </xf>
    <xf numFmtId="0" fontId="19" fillId="0" borderId="0" xfId="7" applyFont="1" applyFill="1" applyAlignment="1">
      <alignment horizontal="center"/>
    </xf>
    <xf numFmtId="0" fontId="2" fillId="5" borderId="0" xfId="7" applyFont="1" applyFill="1" applyAlignment="1">
      <alignment horizontal="center"/>
    </xf>
    <xf numFmtId="0" fontId="16" fillId="0" borderId="0" xfId="7" applyFont="1" applyFill="1" applyAlignment="1">
      <alignment horizontal="center" wrapText="1"/>
    </xf>
    <xf numFmtId="9" fontId="18" fillId="0" borderId="0" xfId="4" applyFont="1" applyFill="1" applyAlignment="1">
      <alignment horizontal="center"/>
    </xf>
    <xf numFmtId="0" fontId="17" fillId="0" borderId="0" xfId="7" applyFont="1" applyFill="1" applyAlignment="1">
      <alignment horizontal="center"/>
    </xf>
    <xf numFmtId="164" fontId="3" fillId="4" borderId="6" xfId="0" applyNumberFormat="1" applyFont="1" applyFill="1" applyBorder="1"/>
    <xf numFmtId="169" fontId="3" fillId="4" borderId="6" xfId="0" applyNumberFormat="1" applyFont="1" applyFill="1" applyBorder="1"/>
  </cellXfs>
  <cellStyles count="8">
    <cellStyle name="Normál" xfId="0" builtinId="0"/>
    <cellStyle name="Normál 2" xfId="3" xr:uid="{E2B56050-B06D-4E86-89F2-D568322B83A1}"/>
    <cellStyle name="Normál 2 2" xfId="7" xr:uid="{84FE0255-C97A-4825-9AE3-904837869D8C}"/>
    <cellStyle name="Normál 3" xfId="6" xr:uid="{EAF9259D-04E8-4182-8C00-9700AD050798}"/>
    <cellStyle name="Normál 4" xfId="2" xr:uid="{00000000-0005-0000-0000-000001000000}"/>
    <cellStyle name="Pénznem 2" xfId="5" xr:uid="{2E137DA0-846C-45F5-8E46-6742DD3096F9}"/>
    <cellStyle name="Százalék" xfId="1" builtinId="5"/>
    <cellStyle name="Százalék 2" xfId="4" xr:uid="{B4C44E3A-9F55-4EF2-B84F-BA7526A3C7D8}"/>
  </cellStyles>
  <dxfs count="124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549518</xdr:colOff>
      <xdr:row>17</xdr:row>
      <xdr:rowOff>21981</xdr:rowOff>
    </xdr:from>
    <xdr:to>
      <xdr:col>1</xdr:col>
      <xdr:colOff>908537</xdr:colOff>
      <xdr:row>19</xdr:row>
      <xdr:rowOff>102576</xdr:rowOff>
    </xdr:to>
    <xdr:sp macro="" textlink="">
      <xdr:nvSpPr>
        <xdr:cNvPr id="2" name="Beszédbuborék: lekerekített sarkú téglalap 1">
          <a:extLst>
            <a:ext uri="{FF2B5EF4-FFF2-40B4-BE49-F238E27FC236}">
              <a16:creationId xmlns:a16="http://schemas.microsoft.com/office/drawing/2014/main" id="{3D7D4F8C-93FF-43D9-A808-9355494DAE0A}"/>
            </a:ext>
          </a:extLst>
        </xdr:cNvPr>
        <xdr:cNvSpPr/>
      </xdr:nvSpPr>
      <xdr:spPr bwMode="auto">
        <a:xfrm>
          <a:off x="549518" y="3965331"/>
          <a:ext cx="1406769" cy="480645"/>
        </a:xfrm>
        <a:prstGeom prst="wedgeRoundRectCallout">
          <a:avLst>
            <a:gd name="adj1" fmla="val 44792"/>
            <a:gd name="adj2" fmla="val -9291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Ráta:</a:t>
          </a:r>
          <a:r>
            <a:rPr lang="hu-HU" sz="1000">
              <a:latin typeface="+mn-lt"/>
            </a:rPr>
            <a:t> az időszakonkénti - vagyis havi - kamatláb</a:t>
          </a:r>
        </a:p>
        <a:p>
          <a:pPr algn="l"/>
          <a:endParaRPr lang="hu-HU" sz="1100"/>
        </a:p>
      </xdr:txBody>
    </xdr:sp>
    <xdr:clientData/>
  </xdr:twoCellAnchor>
  <xdr:twoCellAnchor>
    <xdr:from>
      <xdr:col>1</xdr:col>
      <xdr:colOff>284281</xdr:colOff>
      <xdr:row>11</xdr:row>
      <xdr:rowOff>73269</xdr:rowOff>
    </xdr:from>
    <xdr:to>
      <xdr:col>2</xdr:col>
      <xdr:colOff>679935</xdr:colOff>
      <xdr:row>13</xdr:row>
      <xdr:rowOff>196361</xdr:rowOff>
    </xdr:to>
    <xdr:sp macro="" textlink="">
      <xdr:nvSpPr>
        <xdr:cNvPr id="3" name="Beszédbuborék: lekerekített sarkú téglalap 2">
          <a:extLst>
            <a:ext uri="{FF2B5EF4-FFF2-40B4-BE49-F238E27FC236}">
              <a16:creationId xmlns:a16="http://schemas.microsoft.com/office/drawing/2014/main" id="{F6B62D10-ADE9-4407-855E-96B680C94659}"/>
            </a:ext>
          </a:extLst>
        </xdr:cNvPr>
        <xdr:cNvSpPr/>
      </xdr:nvSpPr>
      <xdr:spPr bwMode="auto">
        <a:xfrm>
          <a:off x="1332031" y="2674327"/>
          <a:ext cx="1406769" cy="518746"/>
        </a:xfrm>
        <a:prstGeom prst="wedgeRoundRectCallout">
          <a:avLst>
            <a:gd name="adj1" fmla="val 38542"/>
            <a:gd name="adj2" fmla="val 9016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Részlet:</a:t>
          </a:r>
          <a:r>
            <a:rPr lang="hu-HU" sz="1000">
              <a:latin typeface="+mn-lt"/>
            </a:rPr>
            <a:t> a havonta törlesztett összeg. </a:t>
          </a:r>
          <a:r>
            <a:rPr lang="hu-HU" sz="1000" b="1">
              <a:solidFill>
                <a:schemeClr val="accent6"/>
              </a:solidFill>
              <a:latin typeface="+mn-lt"/>
            </a:rPr>
            <a:t>Negatív, mert befizetjük.</a:t>
          </a:r>
        </a:p>
      </xdr:txBody>
    </xdr:sp>
    <xdr:clientData/>
  </xdr:twoCellAnchor>
  <xdr:twoCellAnchor>
    <xdr:from>
      <xdr:col>2</xdr:col>
      <xdr:colOff>35168</xdr:colOff>
      <xdr:row>17</xdr:row>
      <xdr:rowOff>20516</xdr:rowOff>
    </xdr:from>
    <xdr:to>
      <xdr:col>3</xdr:col>
      <xdr:colOff>482110</xdr:colOff>
      <xdr:row>19</xdr:row>
      <xdr:rowOff>109904</xdr:rowOff>
    </xdr:to>
    <xdr:sp macro="" textlink="">
      <xdr:nvSpPr>
        <xdr:cNvPr id="4" name="Beszédbuborék: lekerekített sarkú téglalap 3">
          <a:extLst>
            <a:ext uri="{FF2B5EF4-FFF2-40B4-BE49-F238E27FC236}">
              <a16:creationId xmlns:a16="http://schemas.microsoft.com/office/drawing/2014/main" id="{9DAF7315-663F-4D43-9C7A-17AA457EE3D1}"/>
            </a:ext>
          </a:extLst>
        </xdr:cNvPr>
        <xdr:cNvSpPr/>
      </xdr:nvSpPr>
      <xdr:spPr bwMode="auto">
        <a:xfrm>
          <a:off x="2094033" y="3947747"/>
          <a:ext cx="1406769" cy="485042"/>
        </a:xfrm>
        <a:prstGeom prst="wedgeRoundRectCallout">
          <a:avLst>
            <a:gd name="adj1" fmla="val 17709"/>
            <a:gd name="adj2" fmla="val -8773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Mai</a:t>
          </a:r>
          <a:r>
            <a:rPr lang="hu-HU" sz="1000" b="1" baseline="0">
              <a:latin typeface="+mn-lt"/>
            </a:rPr>
            <a:t> érték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A felvett kölcsön. </a:t>
          </a:r>
          <a:endParaRPr lang="hu-HU" sz="1100"/>
        </a:p>
      </xdr:txBody>
    </xdr:sp>
    <xdr:clientData/>
  </xdr:twoCellAnchor>
  <xdr:twoCellAnchor>
    <xdr:from>
      <xdr:col>3</xdr:col>
      <xdr:colOff>4392</xdr:colOff>
      <xdr:row>11</xdr:row>
      <xdr:rowOff>41029</xdr:rowOff>
    </xdr:from>
    <xdr:to>
      <xdr:col>4</xdr:col>
      <xdr:colOff>402978</xdr:colOff>
      <xdr:row>14</xdr:row>
      <xdr:rowOff>13188</xdr:rowOff>
    </xdr:to>
    <xdr:sp macro="" textlink="">
      <xdr:nvSpPr>
        <xdr:cNvPr id="5" name="Beszédbuborék: lekerekített sarkú téglalap 4">
          <a:extLst>
            <a:ext uri="{FF2B5EF4-FFF2-40B4-BE49-F238E27FC236}">
              <a16:creationId xmlns:a16="http://schemas.microsoft.com/office/drawing/2014/main" id="{74D99B16-E8AA-4C93-9A63-FD85A6F2CB6D}"/>
            </a:ext>
          </a:extLst>
        </xdr:cNvPr>
        <xdr:cNvSpPr/>
      </xdr:nvSpPr>
      <xdr:spPr bwMode="auto">
        <a:xfrm>
          <a:off x="3023817" y="2650879"/>
          <a:ext cx="1513011" cy="572234"/>
        </a:xfrm>
        <a:prstGeom prst="wedgeRoundRectCallout">
          <a:avLst>
            <a:gd name="adj1" fmla="val -27398"/>
            <a:gd name="adj2" fmla="val 8195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Jövőbeli</a:t>
          </a:r>
          <a:r>
            <a:rPr lang="hu-HU" sz="1000" b="1" baseline="0">
              <a:latin typeface="+mn-lt"/>
            </a:rPr>
            <a:t> érték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Nulla,</a:t>
          </a:r>
          <a:r>
            <a:rPr lang="hu-HU" sz="1000" baseline="0">
              <a:latin typeface="+mn-lt"/>
            </a:rPr>
            <a:t> ha a teljes összeget törleszteni akarjuk. </a:t>
          </a:r>
          <a:r>
            <a:rPr lang="hu-HU" sz="1000" b="1" baseline="0">
              <a:solidFill>
                <a:schemeClr val="accent6"/>
              </a:solidFill>
              <a:latin typeface="+mn-lt"/>
            </a:rPr>
            <a:t>Elhagyható.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  <xdr:twoCellAnchor>
    <xdr:from>
      <xdr:col>3</xdr:col>
      <xdr:colOff>691657</xdr:colOff>
      <xdr:row>17</xdr:row>
      <xdr:rowOff>17585</xdr:rowOff>
    </xdr:from>
    <xdr:to>
      <xdr:col>5</xdr:col>
      <xdr:colOff>571500</xdr:colOff>
      <xdr:row>20</xdr:row>
      <xdr:rowOff>124559</xdr:rowOff>
    </xdr:to>
    <xdr:sp macro="" textlink="">
      <xdr:nvSpPr>
        <xdr:cNvPr id="6" name="Beszédbuborék: lekerekített sarkú téglalap 5">
          <a:extLst>
            <a:ext uri="{FF2B5EF4-FFF2-40B4-BE49-F238E27FC236}">
              <a16:creationId xmlns:a16="http://schemas.microsoft.com/office/drawing/2014/main" id="{F082D645-44B6-46F8-A0FB-8F985BBAD565}"/>
            </a:ext>
          </a:extLst>
        </xdr:cNvPr>
        <xdr:cNvSpPr/>
      </xdr:nvSpPr>
      <xdr:spPr bwMode="auto">
        <a:xfrm>
          <a:off x="3711082" y="3960935"/>
          <a:ext cx="1603868" cy="707049"/>
        </a:xfrm>
        <a:prstGeom prst="wedgeRoundRectCallout">
          <a:avLst>
            <a:gd name="adj1" fmla="val -49250"/>
            <a:gd name="adj2" fmla="val -7700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Típus:</a:t>
          </a:r>
          <a:r>
            <a:rPr lang="hu-HU" sz="1000">
              <a:latin typeface="+mn-lt"/>
            </a:rPr>
            <a:t> 0,</a:t>
          </a:r>
          <a:r>
            <a:rPr lang="hu-HU" sz="1000" baseline="0">
              <a:latin typeface="+mn-lt"/>
            </a:rPr>
            <a:t> ha a hónap végén,  1, ha a hónap elején törlesztünk. </a:t>
          </a:r>
          <a:r>
            <a:rPr lang="hu-HU" sz="1000" b="1" baseline="0">
              <a:solidFill>
                <a:schemeClr val="accent6"/>
              </a:solidFill>
              <a:latin typeface="+mn-lt"/>
            </a:rPr>
            <a:t>Elhagyható, alapértelmezett értéke 0.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  <xdr:twoCellAnchor>
    <xdr:from>
      <xdr:col>0</xdr:col>
      <xdr:colOff>776655</xdr:colOff>
      <xdr:row>37</xdr:row>
      <xdr:rowOff>21981</xdr:rowOff>
    </xdr:from>
    <xdr:to>
      <xdr:col>2</xdr:col>
      <xdr:colOff>124559</xdr:colOff>
      <xdr:row>39</xdr:row>
      <xdr:rowOff>102576</xdr:rowOff>
    </xdr:to>
    <xdr:sp macro="" textlink="">
      <xdr:nvSpPr>
        <xdr:cNvPr id="7" name="Beszédbuborék: lekerekített sarkú téglalap 6">
          <a:extLst>
            <a:ext uri="{FF2B5EF4-FFF2-40B4-BE49-F238E27FC236}">
              <a16:creationId xmlns:a16="http://schemas.microsoft.com/office/drawing/2014/main" id="{8E2F51A1-46BD-4911-B228-D1C95307B1CE}"/>
            </a:ext>
          </a:extLst>
        </xdr:cNvPr>
        <xdr:cNvSpPr/>
      </xdr:nvSpPr>
      <xdr:spPr bwMode="auto">
        <a:xfrm>
          <a:off x="776655" y="8477250"/>
          <a:ext cx="1406769" cy="476249"/>
        </a:xfrm>
        <a:prstGeom prst="wedgeRoundRectCallout">
          <a:avLst>
            <a:gd name="adj1" fmla="val 44792"/>
            <a:gd name="adj2" fmla="val -9291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Ráta:</a:t>
          </a:r>
          <a:r>
            <a:rPr lang="hu-HU" sz="1000">
              <a:latin typeface="+mn-lt"/>
            </a:rPr>
            <a:t> az időszakonkénti - vagyis havi - kamatláb</a:t>
          </a:r>
        </a:p>
        <a:p>
          <a:pPr algn="l"/>
          <a:endParaRPr lang="hu-HU" sz="1100"/>
        </a:p>
      </xdr:txBody>
    </xdr:sp>
    <xdr:clientData/>
  </xdr:twoCellAnchor>
  <xdr:twoCellAnchor>
    <xdr:from>
      <xdr:col>1</xdr:col>
      <xdr:colOff>797168</xdr:colOff>
      <xdr:row>31</xdr:row>
      <xdr:rowOff>73269</xdr:rowOff>
    </xdr:from>
    <xdr:to>
      <xdr:col>3</xdr:col>
      <xdr:colOff>232995</xdr:colOff>
      <xdr:row>33</xdr:row>
      <xdr:rowOff>196361</xdr:rowOff>
    </xdr:to>
    <xdr:sp macro="" textlink="">
      <xdr:nvSpPr>
        <xdr:cNvPr id="8" name="Beszédbuborék: lekerekített sarkú téglalap 7">
          <a:extLst>
            <a:ext uri="{FF2B5EF4-FFF2-40B4-BE49-F238E27FC236}">
              <a16:creationId xmlns:a16="http://schemas.microsoft.com/office/drawing/2014/main" id="{C42C4E93-D8D1-4872-A20D-AA385ECF7CC7}"/>
            </a:ext>
          </a:extLst>
        </xdr:cNvPr>
        <xdr:cNvSpPr/>
      </xdr:nvSpPr>
      <xdr:spPr bwMode="auto">
        <a:xfrm>
          <a:off x="1844918" y="7202365"/>
          <a:ext cx="1406769" cy="518746"/>
        </a:xfrm>
        <a:prstGeom prst="wedgeRoundRectCallout">
          <a:avLst>
            <a:gd name="adj1" fmla="val 38542"/>
            <a:gd name="adj2" fmla="val 9016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Részlet:</a:t>
          </a:r>
          <a:r>
            <a:rPr lang="hu-HU" sz="1000">
              <a:latin typeface="+mn-lt"/>
            </a:rPr>
            <a:t> a havonta befizetett összeg. </a:t>
          </a:r>
          <a:r>
            <a:rPr lang="hu-HU" sz="1000" b="1">
              <a:solidFill>
                <a:schemeClr val="accent6"/>
              </a:solidFill>
              <a:latin typeface="+mn-lt"/>
            </a:rPr>
            <a:t>Negatív, mert befizetjük.</a:t>
          </a:r>
        </a:p>
      </xdr:txBody>
    </xdr:sp>
    <xdr:clientData/>
  </xdr:twoCellAnchor>
  <xdr:twoCellAnchor>
    <xdr:from>
      <xdr:col>2</xdr:col>
      <xdr:colOff>359021</xdr:colOff>
      <xdr:row>37</xdr:row>
      <xdr:rowOff>20516</xdr:rowOff>
    </xdr:from>
    <xdr:to>
      <xdr:col>3</xdr:col>
      <xdr:colOff>945174</xdr:colOff>
      <xdr:row>39</xdr:row>
      <xdr:rowOff>109904</xdr:rowOff>
    </xdr:to>
    <xdr:sp macro="" textlink="">
      <xdr:nvSpPr>
        <xdr:cNvPr id="9" name="Beszédbuborék: lekerekített sarkú téglalap 8">
          <a:extLst>
            <a:ext uri="{FF2B5EF4-FFF2-40B4-BE49-F238E27FC236}">
              <a16:creationId xmlns:a16="http://schemas.microsoft.com/office/drawing/2014/main" id="{5B654F27-935E-4B1F-B22E-E1D1C5B1EBC0}"/>
            </a:ext>
          </a:extLst>
        </xdr:cNvPr>
        <xdr:cNvSpPr/>
      </xdr:nvSpPr>
      <xdr:spPr bwMode="auto">
        <a:xfrm>
          <a:off x="2417886" y="8475785"/>
          <a:ext cx="1545980" cy="485042"/>
        </a:xfrm>
        <a:prstGeom prst="wedgeRoundRectCallout">
          <a:avLst>
            <a:gd name="adj1" fmla="val 17709"/>
            <a:gd name="adj2" fmla="val -8773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Mai</a:t>
          </a:r>
          <a:r>
            <a:rPr lang="hu-HU" sz="1000" b="1" baseline="0">
              <a:latin typeface="+mn-lt"/>
            </a:rPr>
            <a:t> érték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</a:t>
          </a:r>
          <a:r>
            <a:rPr lang="hu-HU" sz="1100">
              <a:effectLst/>
              <a:latin typeface="+mn-lt"/>
              <a:ea typeface="+mn-ea"/>
              <a:cs typeface="+mn-cs"/>
            </a:rPr>
            <a:t>0, mert még nem fizettünk be semmit</a:t>
          </a:r>
          <a:endParaRPr lang="hu-HU" sz="1100"/>
        </a:p>
      </xdr:txBody>
    </xdr:sp>
    <xdr:clientData/>
  </xdr:twoCellAnchor>
  <xdr:twoCellAnchor>
    <xdr:from>
      <xdr:col>3</xdr:col>
      <xdr:colOff>422030</xdr:colOff>
      <xdr:row>31</xdr:row>
      <xdr:rowOff>41029</xdr:rowOff>
    </xdr:from>
    <xdr:to>
      <xdr:col>5</xdr:col>
      <xdr:colOff>402981</xdr:colOff>
      <xdr:row>34</xdr:row>
      <xdr:rowOff>13188</xdr:rowOff>
    </xdr:to>
    <xdr:sp macro="" textlink="">
      <xdr:nvSpPr>
        <xdr:cNvPr id="10" name="Beszédbuborék: lekerekített sarkú téglalap 9">
          <a:extLst>
            <a:ext uri="{FF2B5EF4-FFF2-40B4-BE49-F238E27FC236}">
              <a16:creationId xmlns:a16="http://schemas.microsoft.com/office/drawing/2014/main" id="{488CD72D-D828-49FF-BAF3-4C05DBAD00A7}"/>
            </a:ext>
          </a:extLst>
        </xdr:cNvPr>
        <xdr:cNvSpPr/>
      </xdr:nvSpPr>
      <xdr:spPr bwMode="auto">
        <a:xfrm>
          <a:off x="3440722" y="7170125"/>
          <a:ext cx="1702778" cy="565640"/>
        </a:xfrm>
        <a:prstGeom prst="wedgeRoundRectCallout">
          <a:avLst>
            <a:gd name="adj1" fmla="val -27398"/>
            <a:gd name="adj2" fmla="val 8195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Jövőbeli</a:t>
          </a:r>
          <a:r>
            <a:rPr lang="hu-HU" sz="1000" b="1" baseline="0">
              <a:latin typeface="+mn-lt"/>
            </a:rPr>
            <a:t> érték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</a:t>
          </a:r>
          <a:r>
            <a:rPr lang="hu-HU" sz="1100">
              <a:effectLst/>
              <a:latin typeface="+mn-lt"/>
              <a:ea typeface="+mn-ea"/>
              <a:cs typeface="+mn-cs"/>
            </a:rPr>
            <a:t>A</a:t>
          </a:r>
          <a:r>
            <a:rPr lang="hu-HU" sz="1100" baseline="0">
              <a:effectLst/>
              <a:latin typeface="+mn-lt"/>
              <a:ea typeface="+mn-ea"/>
              <a:cs typeface="+mn-cs"/>
            </a:rPr>
            <a:t> megtakarítani kívánt összeg.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  <xdr:twoCellAnchor>
    <xdr:from>
      <xdr:col>4</xdr:col>
      <xdr:colOff>76198</xdr:colOff>
      <xdr:row>37</xdr:row>
      <xdr:rowOff>17585</xdr:rowOff>
    </xdr:from>
    <xdr:to>
      <xdr:col>6</xdr:col>
      <xdr:colOff>461599</xdr:colOff>
      <xdr:row>40</xdr:row>
      <xdr:rowOff>124559</xdr:rowOff>
    </xdr:to>
    <xdr:sp macro="" textlink="">
      <xdr:nvSpPr>
        <xdr:cNvPr id="11" name="Beszédbuborék: lekerekített sarkú téglalap 10">
          <a:extLst>
            <a:ext uri="{FF2B5EF4-FFF2-40B4-BE49-F238E27FC236}">
              <a16:creationId xmlns:a16="http://schemas.microsoft.com/office/drawing/2014/main" id="{8369BF51-BFB3-4D3C-88FC-7245F582C4B3}"/>
            </a:ext>
          </a:extLst>
        </xdr:cNvPr>
        <xdr:cNvSpPr/>
      </xdr:nvSpPr>
      <xdr:spPr bwMode="auto">
        <a:xfrm>
          <a:off x="4208583" y="8472854"/>
          <a:ext cx="1601670" cy="700455"/>
        </a:xfrm>
        <a:prstGeom prst="wedgeRoundRectCallout">
          <a:avLst>
            <a:gd name="adj1" fmla="val -49250"/>
            <a:gd name="adj2" fmla="val -7700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Típus:</a:t>
          </a:r>
          <a:r>
            <a:rPr lang="hu-HU" sz="1000">
              <a:latin typeface="+mn-lt"/>
            </a:rPr>
            <a:t> 0,</a:t>
          </a:r>
          <a:r>
            <a:rPr lang="hu-HU" sz="1000" baseline="0">
              <a:latin typeface="+mn-lt"/>
            </a:rPr>
            <a:t> ha a hónap végén,  1, ha a hónap elején törlesztünk. </a:t>
          </a:r>
          <a:r>
            <a:rPr lang="hu-HU" sz="1000" b="1" baseline="0">
              <a:solidFill>
                <a:schemeClr val="accent6"/>
              </a:solidFill>
              <a:latin typeface="+mn-lt"/>
            </a:rPr>
            <a:t>Elhagyható, alapértelmezett értéke 0.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549518</xdr:colOff>
      <xdr:row>17</xdr:row>
      <xdr:rowOff>21981</xdr:rowOff>
    </xdr:from>
    <xdr:to>
      <xdr:col>1</xdr:col>
      <xdr:colOff>908537</xdr:colOff>
      <xdr:row>19</xdr:row>
      <xdr:rowOff>102576</xdr:rowOff>
    </xdr:to>
    <xdr:sp macro="" textlink="">
      <xdr:nvSpPr>
        <xdr:cNvPr id="2" name="Beszédbuborék: lekerekített sarkú téglalap 1">
          <a:extLst>
            <a:ext uri="{FF2B5EF4-FFF2-40B4-BE49-F238E27FC236}">
              <a16:creationId xmlns:a16="http://schemas.microsoft.com/office/drawing/2014/main" id="{30BEED28-4894-4ECB-B57D-CBB2CBCDD570}"/>
            </a:ext>
          </a:extLst>
        </xdr:cNvPr>
        <xdr:cNvSpPr/>
      </xdr:nvSpPr>
      <xdr:spPr bwMode="auto">
        <a:xfrm>
          <a:off x="549518" y="3965331"/>
          <a:ext cx="1406769" cy="480645"/>
        </a:xfrm>
        <a:prstGeom prst="wedgeRoundRectCallout">
          <a:avLst>
            <a:gd name="adj1" fmla="val 44792"/>
            <a:gd name="adj2" fmla="val -9291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Ráta:</a:t>
          </a:r>
          <a:r>
            <a:rPr lang="hu-HU" sz="1000">
              <a:latin typeface="+mn-lt"/>
            </a:rPr>
            <a:t> az időszakonkénti - vagyis havi - kamatláb</a:t>
          </a:r>
        </a:p>
        <a:p>
          <a:pPr algn="l"/>
          <a:endParaRPr lang="hu-HU" sz="1100"/>
        </a:p>
      </xdr:txBody>
    </xdr:sp>
    <xdr:clientData/>
  </xdr:twoCellAnchor>
  <xdr:twoCellAnchor>
    <xdr:from>
      <xdr:col>1</xdr:col>
      <xdr:colOff>284281</xdr:colOff>
      <xdr:row>11</xdr:row>
      <xdr:rowOff>51289</xdr:rowOff>
    </xdr:from>
    <xdr:to>
      <xdr:col>2</xdr:col>
      <xdr:colOff>679935</xdr:colOff>
      <xdr:row>13</xdr:row>
      <xdr:rowOff>196361</xdr:rowOff>
    </xdr:to>
    <xdr:sp macro="" textlink="">
      <xdr:nvSpPr>
        <xdr:cNvPr id="3" name="Beszédbuborék: lekerekített sarkú téglalap 2">
          <a:extLst>
            <a:ext uri="{FF2B5EF4-FFF2-40B4-BE49-F238E27FC236}">
              <a16:creationId xmlns:a16="http://schemas.microsoft.com/office/drawing/2014/main" id="{267E9B92-6749-419F-B612-148D9F163D7C}"/>
            </a:ext>
          </a:extLst>
        </xdr:cNvPr>
        <xdr:cNvSpPr/>
      </xdr:nvSpPr>
      <xdr:spPr bwMode="auto">
        <a:xfrm>
          <a:off x="1332031" y="2864827"/>
          <a:ext cx="1406769" cy="540726"/>
        </a:xfrm>
        <a:prstGeom prst="wedgeRoundRectCallout">
          <a:avLst>
            <a:gd name="adj1" fmla="val 29688"/>
            <a:gd name="adj2" fmla="val 870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Időszakok</a:t>
          </a:r>
          <a:r>
            <a:rPr lang="hu-HU" sz="1000" b="1" baseline="0">
              <a:latin typeface="+mn-lt"/>
            </a:rPr>
            <a:t> száma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az</a:t>
          </a:r>
          <a:r>
            <a:rPr lang="hu-HU" sz="1000" baseline="0">
              <a:latin typeface="+mn-lt"/>
            </a:rPr>
            <a:t> időtartam hónapjainak száma</a:t>
          </a:r>
          <a:endParaRPr lang="hu-HU" sz="1100"/>
        </a:p>
      </xdr:txBody>
    </xdr:sp>
    <xdr:clientData/>
  </xdr:twoCellAnchor>
  <xdr:twoCellAnchor>
    <xdr:from>
      <xdr:col>2</xdr:col>
      <xdr:colOff>35168</xdr:colOff>
      <xdr:row>17</xdr:row>
      <xdr:rowOff>20515</xdr:rowOff>
    </xdr:from>
    <xdr:to>
      <xdr:col>3</xdr:col>
      <xdr:colOff>482110</xdr:colOff>
      <xdr:row>19</xdr:row>
      <xdr:rowOff>102577</xdr:rowOff>
    </xdr:to>
    <xdr:sp macro="" textlink="">
      <xdr:nvSpPr>
        <xdr:cNvPr id="4" name="Beszédbuborék: lekerekített sarkú téglalap 3">
          <a:extLst>
            <a:ext uri="{FF2B5EF4-FFF2-40B4-BE49-F238E27FC236}">
              <a16:creationId xmlns:a16="http://schemas.microsoft.com/office/drawing/2014/main" id="{9477C670-862E-4EA1-983A-184E6A40C76E}"/>
            </a:ext>
          </a:extLst>
        </xdr:cNvPr>
        <xdr:cNvSpPr/>
      </xdr:nvSpPr>
      <xdr:spPr bwMode="auto">
        <a:xfrm>
          <a:off x="2094033" y="4160227"/>
          <a:ext cx="1406769" cy="477715"/>
        </a:xfrm>
        <a:prstGeom prst="wedgeRoundRectCallout">
          <a:avLst>
            <a:gd name="adj1" fmla="val 20834"/>
            <a:gd name="adj2" fmla="val -908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Mai</a:t>
          </a:r>
          <a:r>
            <a:rPr lang="hu-HU" sz="1000" b="1" baseline="0">
              <a:latin typeface="+mn-lt"/>
            </a:rPr>
            <a:t> érték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0, mert még nem fizettünk be semmit</a:t>
          </a:r>
          <a:endParaRPr lang="hu-HU" sz="1100"/>
        </a:p>
      </xdr:txBody>
    </xdr:sp>
    <xdr:clientData/>
  </xdr:twoCellAnchor>
  <xdr:twoCellAnchor>
    <xdr:from>
      <xdr:col>2</xdr:col>
      <xdr:colOff>920257</xdr:colOff>
      <xdr:row>11</xdr:row>
      <xdr:rowOff>41029</xdr:rowOff>
    </xdr:from>
    <xdr:to>
      <xdr:col>4</xdr:col>
      <xdr:colOff>410307</xdr:colOff>
      <xdr:row>14</xdr:row>
      <xdr:rowOff>13188</xdr:rowOff>
    </xdr:to>
    <xdr:sp macro="" textlink="">
      <xdr:nvSpPr>
        <xdr:cNvPr id="5" name="Beszédbuborék: lekerekített sarkú téglalap 4">
          <a:extLst>
            <a:ext uri="{FF2B5EF4-FFF2-40B4-BE49-F238E27FC236}">
              <a16:creationId xmlns:a16="http://schemas.microsoft.com/office/drawing/2014/main" id="{D41A8274-1770-4E2E-97D5-25524B7E181E}"/>
            </a:ext>
          </a:extLst>
        </xdr:cNvPr>
        <xdr:cNvSpPr/>
      </xdr:nvSpPr>
      <xdr:spPr bwMode="auto">
        <a:xfrm>
          <a:off x="2979122" y="2854567"/>
          <a:ext cx="1563570" cy="565640"/>
        </a:xfrm>
        <a:prstGeom prst="wedgeRoundRectCallout">
          <a:avLst>
            <a:gd name="adj1" fmla="val -24586"/>
            <a:gd name="adj2" fmla="val 8195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Jövőbeli</a:t>
          </a:r>
          <a:r>
            <a:rPr lang="hu-HU" sz="1000" b="1" baseline="0">
              <a:latin typeface="+mn-lt"/>
            </a:rPr>
            <a:t> érték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A</a:t>
          </a:r>
          <a:r>
            <a:rPr lang="hu-HU" sz="1000" baseline="0">
              <a:latin typeface="+mn-lt"/>
            </a:rPr>
            <a:t> megtakarítani kívánt összeg.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  <xdr:twoCellAnchor>
    <xdr:from>
      <xdr:col>3</xdr:col>
      <xdr:colOff>691657</xdr:colOff>
      <xdr:row>17</xdr:row>
      <xdr:rowOff>17585</xdr:rowOff>
    </xdr:from>
    <xdr:to>
      <xdr:col>5</xdr:col>
      <xdr:colOff>571500</xdr:colOff>
      <xdr:row>20</xdr:row>
      <xdr:rowOff>124559</xdr:rowOff>
    </xdr:to>
    <xdr:sp macro="" textlink="">
      <xdr:nvSpPr>
        <xdr:cNvPr id="6" name="Beszédbuborék: lekerekített sarkú téglalap 5">
          <a:extLst>
            <a:ext uri="{FF2B5EF4-FFF2-40B4-BE49-F238E27FC236}">
              <a16:creationId xmlns:a16="http://schemas.microsoft.com/office/drawing/2014/main" id="{E2195B2A-90A5-4088-9D52-1353C1840978}"/>
            </a:ext>
          </a:extLst>
        </xdr:cNvPr>
        <xdr:cNvSpPr/>
      </xdr:nvSpPr>
      <xdr:spPr bwMode="auto">
        <a:xfrm>
          <a:off x="3711082" y="3960935"/>
          <a:ext cx="1603868" cy="707049"/>
        </a:xfrm>
        <a:prstGeom prst="wedgeRoundRectCallout">
          <a:avLst>
            <a:gd name="adj1" fmla="val -49250"/>
            <a:gd name="adj2" fmla="val -7700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Típus:</a:t>
          </a:r>
          <a:r>
            <a:rPr lang="hu-HU" sz="1000">
              <a:latin typeface="+mn-lt"/>
            </a:rPr>
            <a:t> 0,</a:t>
          </a:r>
          <a:r>
            <a:rPr lang="hu-HU" sz="1000" baseline="0">
              <a:latin typeface="+mn-lt"/>
            </a:rPr>
            <a:t> ha a hónap végén,  1, ha a hónap elején fizetünk. </a:t>
          </a:r>
          <a:r>
            <a:rPr lang="hu-HU" sz="1000" b="1" baseline="0">
              <a:solidFill>
                <a:schemeClr val="accent6"/>
              </a:solidFill>
              <a:latin typeface="+mn-lt"/>
            </a:rPr>
            <a:t>Elhagyható, alapértelmezett értéke 0.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  <xdr:twoCellAnchor>
    <xdr:from>
      <xdr:col>0</xdr:col>
      <xdr:colOff>549518</xdr:colOff>
      <xdr:row>37</xdr:row>
      <xdr:rowOff>21981</xdr:rowOff>
    </xdr:from>
    <xdr:to>
      <xdr:col>1</xdr:col>
      <xdr:colOff>908537</xdr:colOff>
      <xdr:row>39</xdr:row>
      <xdr:rowOff>102576</xdr:rowOff>
    </xdr:to>
    <xdr:sp macro="" textlink="">
      <xdr:nvSpPr>
        <xdr:cNvPr id="7" name="Beszédbuborék: lekerekített sarkú téglalap 6">
          <a:extLst>
            <a:ext uri="{FF2B5EF4-FFF2-40B4-BE49-F238E27FC236}">
              <a16:creationId xmlns:a16="http://schemas.microsoft.com/office/drawing/2014/main" id="{B8D48554-0E71-4635-9119-B59E8BBF6631}"/>
            </a:ext>
          </a:extLst>
        </xdr:cNvPr>
        <xdr:cNvSpPr/>
      </xdr:nvSpPr>
      <xdr:spPr bwMode="auto">
        <a:xfrm>
          <a:off x="549518" y="4073769"/>
          <a:ext cx="1406769" cy="476249"/>
        </a:xfrm>
        <a:prstGeom prst="wedgeRoundRectCallout">
          <a:avLst>
            <a:gd name="adj1" fmla="val 44792"/>
            <a:gd name="adj2" fmla="val -9291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Ráta:</a:t>
          </a:r>
          <a:r>
            <a:rPr lang="hu-HU" sz="1000">
              <a:latin typeface="+mn-lt"/>
            </a:rPr>
            <a:t> az időszakonkénti - vagyis havi - kamatláb</a:t>
          </a:r>
        </a:p>
        <a:p>
          <a:pPr algn="l"/>
          <a:endParaRPr lang="hu-HU" sz="1100"/>
        </a:p>
      </xdr:txBody>
    </xdr:sp>
    <xdr:clientData/>
  </xdr:twoCellAnchor>
  <xdr:twoCellAnchor>
    <xdr:from>
      <xdr:col>1</xdr:col>
      <xdr:colOff>804496</xdr:colOff>
      <xdr:row>31</xdr:row>
      <xdr:rowOff>51289</xdr:rowOff>
    </xdr:from>
    <xdr:to>
      <xdr:col>3</xdr:col>
      <xdr:colOff>240323</xdr:colOff>
      <xdr:row>33</xdr:row>
      <xdr:rowOff>196361</xdr:rowOff>
    </xdr:to>
    <xdr:sp macro="" textlink="">
      <xdr:nvSpPr>
        <xdr:cNvPr id="8" name="Beszédbuborék: lekerekített sarkú téglalap 7">
          <a:extLst>
            <a:ext uri="{FF2B5EF4-FFF2-40B4-BE49-F238E27FC236}">
              <a16:creationId xmlns:a16="http://schemas.microsoft.com/office/drawing/2014/main" id="{57D671BE-4000-4A47-BEDC-4F604AF4D30D}"/>
            </a:ext>
          </a:extLst>
        </xdr:cNvPr>
        <xdr:cNvSpPr/>
      </xdr:nvSpPr>
      <xdr:spPr bwMode="auto">
        <a:xfrm>
          <a:off x="1852246" y="7385539"/>
          <a:ext cx="1406769" cy="540726"/>
        </a:xfrm>
        <a:prstGeom prst="wedgeRoundRectCallout">
          <a:avLst>
            <a:gd name="adj1" fmla="val 29688"/>
            <a:gd name="adj2" fmla="val 870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Időszakok</a:t>
          </a:r>
          <a:r>
            <a:rPr lang="hu-HU" sz="1000" b="1" baseline="0">
              <a:latin typeface="+mn-lt"/>
            </a:rPr>
            <a:t> száma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az</a:t>
          </a:r>
          <a:r>
            <a:rPr lang="hu-HU" sz="1000" baseline="0">
              <a:latin typeface="+mn-lt"/>
            </a:rPr>
            <a:t> időtartam hónapjainak száma</a:t>
          </a:r>
          <a:endParaRPr lang="hu-HU" sz="1100"/>
        </a:p>
      </xdr:txBody>
    </xdr:sp>
    <xdr:clientData/>
  </xdr:twoCellAnchor>
  <xdr:twoCellAnchor>
    <xdr:from>
      <xdr:col>2</xdr:col>
      <xdr:colOff>430826</xdr:colOff>
      <xdr:row>37</xdr:row>
      <xdr:rowOff>20515</xdr:rowOff>
    </xdr:from>
    <xdr:to>
      <xdr:col>3</xdr:col>
      <xdr:colOff>877768</xdr:colOff>
      <xdr:row>39</xdr:row>
      <xdr:rowOff>102577</xdr:rowOff>
    </xdr:to>
    <xdr:sp macro="" textlink="">
      <xdr:nvSpPr>
        <xdr:cNvPr id="9" name="Beszédbuborék: lekerekített sarkú téglalap 8">
          <a:extLst>
            <a:ext uri="{FF2B5EF4-FFF2-40B4-BE49-F238E27FC236}">
              <a16:creationId xmlns:a16="http://schemas.microsoft.com/office/drawing/2014/main" id="{F7D4BEC0-5B9B-4D11-8D5C-3E390DC3232A}"/>
            </a:ext>
          </a:extLst>
        </xdr:cNvPr>
        <xdr:cNvSpPr/>
      </xdr:nvSpPr>
      <xdr:spPr bwMode="auto">
        <a:xfrm>
          <a:off x="2489691" y="8680938"/>
          <a:ext cx="1406769" cy="477716"/>
        </a:xfrm>
        <a:prstGeom prst="wedgeRoundRectCallout">
          <a:avLst>
            <a:gd name="adj1" fmla="val 20834"/>
            <a:gd name="adj2" fmla="val -908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Mai</a:t>
          </a:r>
          <a:r>
            <a:rPr lang="hu-HU" sz="1000" b="1" baseline="0">
              <a:latin typeface="+mn-lt"/>
            </a:rPr>
            <a:t> érték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a kölcsön összege</a:t>
          </a:r>
          <a:endParaRPr lang="hu-HU" sz="1100"/>
        </a:p>
      </xdr:txBody>
    </xdr:sp>
    <xdr:clientData/>
  </xdr:twoCellAnchor>
  <xdr:twoCellAnchor>
    <xdr:from>
      <xdr:col>3</xdr:col>
      <xdr:colOff>480646</xdr:colOff>
      <xdr:row>31</xdr:row>
      <xdr:rowOff>41029</xdr:rowOff>
    </xdr:from>
    <xdr:to>
      <xdr:col>5</xdr:col>
      <xdr:colOff>322389</xdr:colOff>
      <xdr:row>34</xdr:row>
      <xdr:rowOff>13188</xdr:rowOff>
    </xdr:to>
    <xdr:sp macro="" textlink="">
      <xdr:nvSpPr>
        <xdr:cNvPr id="10" name="Beszédbuborék: lekerekített sarkú téglalap 9">
          <a:extLst>
            <a:ext uri="{FF2B5EF4-FFF2-40B4-BE49-F238E27FC236}">
              <a16:creationId xmlns:a16="http://schemas.microsoft.com/office/drawing/2014/main" id="{40601DE7-8D47-4EA4-9D00-84DAB8FF302B}"/>
            </a:ext>
          </a:extLst>
        </xdr:cNvPr>
        <xdr:cNvSpPr/>
      </xdr:nvSpPr>
      <xdr:spPr bwMode="auto">
        <a:xfrm>
          <a:off x="3499338" y="7375279"/>
          <a:ext cx="1563570" cy="565640"/>
        </a:xfrm>
        <a:prstGeom prst="wedgeRoundRectCallout">
          <a:avLst>
            <a:gd name="adj1" fmla="val -24586"/>
            <a:gd name="adj2" fmla="val 8195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Jövőbeli</a:t>
          </a:r>
          <a:r>
            <a:rPr lang="hu-HU" sz="1000" b="1" baseline="0">
              <a:latin typeface="+mn-lt"/>
            </a:rPr>
            <a:t> érték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</a:t>
          </a:r>
          <a:r>
            <a:rPr lang="hu-HU" sz="1000">
              <a:effectLst/>
              <a:latin typeface="+mn-lt"/>
              <a:ea typeface="+mn-ea"/>
              <a:cs typeface="+mn-cs"/>
            </a:rPr>
            <a:t>Nulla,</a:t>
          </a:r>
          <a:r>
            <a:rPr lang="hu-HU" sz="1000" baseline="0">
              <a:effectLst/>
              <a:latin typeface="+mn-lt"/>
              <a:ea typeface="+mn-ea"/>
              <a:cs typeface="+mn-cs"/>
            </a:rPr>
            <a:t> ha a teljes összeget törleszteni akarjuk. </a:t>
          </a:r>
          <a:r>
            <a:rPr lang="hu-HU" sz="1000" b="1" baseline="0">
              <a:solidFill>
                <a:schemeClr val="accent6"/>
              </a:solidFill>
              <a:effectLst/>
              <a:latin typeface="+mn-lt"/>
              <a:ea typeface="+mn-ea"/>
              <a:cs typeface="+mn-cs"/>
            </a:rPr>
            <a:t>Elhagyható.</a:t>
          </a:r>
          <a:endParaRPr lang="hu-HU" sz="1000" b="1">
            <a:solidFill>
              <a:schemeClr val="accent6"/>
            </a:solidFill>
            <a:latin typeface="+mn-lt"/>
          </a:endParaRPr>
        </a:p>
      </xdr:txBody>
    </xdr:sp>
    <xdr:clientData/>
  </xdr:twoCellAnchor>
  <xdr:twoCellAnchor>
    <xdr:from>
      <xdr:col>3</xdr:col>
      <xdr:colOff>1072661</xdr:colOff>
      <xdr:row>37</xdr:row>
      <xdr:rowOff>17585</xdr:rowOff>
    </xdr:from>
    <xdr:to>
      <xdr:col>6</xdr:col>
      <xdr:colOff>344369</xdr:colOff>
      <xdr:row>40</xdr:row>
      <xdr:rowOff>124559</xdr:rowOff>
    </xdr:to>
    <xdr:sp macro="" textlink="">
      <xdr:nvSpPr>
        <xdr:cNvPr id="11" name="Beszédbuborék: lekerekített sarkú téglalap 10">
          <a:extLst>
            <a:ext uri="{FF2B5EF4-FFF2-40B4-BE49-F238E27FC236}">
              <a16:creationId xmlns:a16="http://schemas.microsoft.com/office/drawing/2014/main" id="{69CA4893-F8AC-4385-A154-89FB5AD0D12A}"/>
            </a:ext>
          </a:extLst>
        </xdr:cNvPr>
        <xdr:cNvSpPr/>
      </xdr:nvSpPr>
      <xdr:spPr bwMode="auto">
        <a:xfrm>
          <a:off x="4091353" y="8678008"/>
          <a:ext cx="1601670" cy="700455"/>
        </a:xfrm>
        <a:prstGeom prst="wedgeRoundRectCallout">
          <a:avLst>
            <a:gd name="adj1" fmla="val -49250"/>
            <a:gd name="adj2" fmla="val -7700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Típus:</a:t>
          </a:r>
          <a:r>
            <a:rPr lang="hu-HU" sz="1000">
              <a:latin typeface="+mn-lt"/>
            </a:rPr>
            <a:t> 0,</a:t>
          </a:r>
          <a:r>
            <a:rPr lang="hu-HU" sz="1000" baseline="0">
              <a:latin typeface="+mn-lt"/>
            </a:rPr>
            <a:t> ha a hónap végén,  1, ha a hónap elején fizetünk. </a:t>
          </a:r>
          <a:r>
            <a:rPr lang="hu-HU" sz="1000" b="1" baseline="0">
              <a:solidFill>
                <a:schemeClr val="accent6"/>
              </a:solidFill>
              <a:latin typeface="+mn-lt"/>
            </a:rPr>
            <a:t>Elhagyható, alapértelmezett értéke 0.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124553</xdr:colOff>
      <xdr:row>17</xdr:row>
      <xdr:rowOff>21981</xdr:rowOff>
    </xdr:from>
    <xdr:to>
      <xdr:col>1</xdr:col>
      <xdr:colOff>483572</xdr:colOff>
      <xdr:row>19</xdr:row>
      <xdr:rowOff>102576</xdr:rowOff>
    </xdr:to>
    <xdr:sp macro="" textlink="">
      <xdr:nvSpPr>
        <xdr:cNvPr id="2" name="Beszédbuborék: lekerekített sarkú téglalap 1">
          <a:extLst>
            <a:ext uri="{FF2B5EF4-FFF2-40B4-BE49-F238E27FC236}">
              <a16:creationId xmlns:a16="http://schemas.microsoft.com/office/drawing/2014/main" id="{5BCCF5C0-EE54-46C4-9CBE-3D94415746C4}"/>
            </a:ext>
          </a:extLst>
        </xdr:cNvPr>
        <xdr:cNvSpPr/>
      </xdr:nvSpPr>
      <xdr:spPr bwMode="auto">
        <a:xfrm>
          <a:off x="124553" y="4271596"/>
          <a:ext cx="1406769" cy="476249"/>
        </a:xfrm>
        <a:prstGeom prst="wedgeRoundRectCallout">
          <a:avLst>
            <a:gd name="adj1" fmla="val 26563"/>
            <a:gd name="adj2" fmla="val -9599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Ráta:</a:t>
          </a:r>
          <a:r>
            <a:rPr lang="hu-HU" sz="1000">
              <a:latin typeface="+mn-lt"/>
            </a:rPr>
            <a:t> az időszakonkénti - vagyis havi - kamatláb</a:t>
          </a:r>
        </a:p>
        <a:p>
          <a:pPr algn="l"/>
          <a:endParaRPr lang="hu-HU" sz="1100"/>
        </a:p>
      </xdr:txBody>
    </xdr:sp>
    <xdr:clientData/>
  </xdr:twoCellAnchor>
  <xdr:twoCellAnchor>
    <xdr:from>
      <xdr:col>0</xdr:col>
      <xdr:colOff>848451</xdr:colOff>
      <xdr:row>11</xdr:row>
      <xdr:rowOff>51289</xdr:rowOff>
    </xdr:from>
    <xdr:to>
      <xdr:col>2</xdr:col>
      <xdr:colOff>196355</xdr:colOff>
      <xdr:row>13</xdr:row>
      <xdr:rowOff>196361</xdr:rowOff>
    </xdr:to>
    <xdr:sp macro="" textlink="">
      <xdr:nvSpPr>
        <xdr:cNvPr id="3" name="Beszédbuborék: lekerekített sarkú téglalap 2">
          <a:extLst>
            <a:ext uri="{FF2B5EF4-FFF2-40B4-BE49-F238E27FC236}">
              <a16:creationId xmlns:a16="http://schemas.microsoft.com/office/drawing/2014/main" id="{0B307E8C-BAFB-4495-899B-E7A7343D4ACD}"/>
            </a:ext>
          </a:extLst>
        </xdr:cNvPr>
        <xdr:cNvSpPr/>
      </xdr:nvSpPr>
      <xdr:spPr bwMode="auto">
        <a:xfrm>
          <a:off x="848451" y="2974731"/>
          <a:ext cx="1406769" cy="540726"/>
        </a:xfrm>
        <a:prstGeom prst="wedgeRoundRectCallout">
          <a:avLst>
            <a:gd name="adj1" fmla="val 29688"/>
            <a:gd name="adj2" fmla="val 870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Időszakok</a:t>
          </a:r>
          <a:r>
            <a:rPr lang="hu-HU" sz="1000" b="1" baseline="0">
              <a:latin typeface="+mn-lt"/>
            </a:rPr>
            <a:t> száma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az</a:t>
          </a:r>
          <a:r>
            <a:rPr lang="hu-HU" sz="1000" baseline="0">
              <a:latin typeface="+mn-lt"/>
            </a:rPr>
            <a:t> időtartam hónapjainak száma</a:t>
          </a:r>
          <a:endParaRPr lang="hu-HU" sz="1100"/>
        </a:p>
      </xdr:txBody>
    </xdr:sp>
    <xdr:clientData/>
  </xdr:twoCellAnchor>
  <xdr:twoCellAnchor>
    <xdr:from>
      <xdr:col>1</xdr:col>
      <xdr:colOff>679933</xdr:colOff>
      <xdr:row>17</xdr:row>
      <xdr:rowOff>20515</xdr:rowOff>
    </xdr:from>
    <xdr:to>
      <xdr:col>3</xdr:col>
      <xdr:colOff>115760</xdr:colOff>
      <xdr:row>19</xdr:row>
      <xdr:rowOff>102577</xdr:rowOff>
    </xdr:to>
    <xdr:sp macro="" textlink="">
      <xdr:nvSpPr>
        <xdr:cNvPr id="4" name="Beszédbuborék: lekerekített sarkú téglalap 3">
          <a:extLst>
            <a:ext uri="{FF2B5EF4-FFF2-40B4-BE49-F238E27FC236}">
              <a16:creationId xmlns:a16="http://schemas.microsoft.com/office/drawing/2014/main" id="{7F5CFF4B-D81A-4E8E-A876-4E199A03C0E7}"/>
            </a:ext>
          </a:extLst>
        </xdr:cNvPr>
        <xdr:cNvSpPr/>
      </xdr:nvSpPr>
      <xdr:spPr bwMode="auto">
        <a:xfrm>
          <a:off x="1727683" y="4270130"/>
          <a:ext cx="1406769" cy="477716"/>
        </a:xfrm>
        <a:prstGeom prst="wedgeRoundRectCallout">
          <a:avLst>
            <a:gd name="adj1" fmla="val 20834"/>
            <a:gd name="adj2" fmla="val -908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Részlet:</a:t>
          </a:r>
          <a:r>
            <a:rPr lang="hu-HU" sz="1000">
              <a:latin typeface="+mn-lt"/>
            </a:rPr>
            <a:t> havi befizetés. </a:t>
          </a:r>
          <a:r>
            <a:rPr lang="hu-HU" sz="1000" b="1">
              <a:solidFill>
                <a:schemeClr val="accent6"/>
              </a:solidFill>
              <a:latin typeface="+mn-lt"/>
            </a:rPr>
            <a:t>Negatív, mert befizetjük.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  <xdr:twoCellAnchor>
    <xdr:from>
      <xdr:col>2</xdr:col>
      <xdr:colOff>678466</xdr:colOff>
      <xdr:row>11</xdr:row>
      <xdr:rowOff>41029</xdr:rowOff>
    </xdr:from>
    <xdr:to>
      <xdr:col>4</xdr:col>
      <xdr:colOff>168516</xdr:colOff>
      <xdr:row>14</xdr:row>
      <xdr:rowOff>13188</xdr:rowOff>
    </xdr:to>
    <xdr:sp macro="" textlink="">
      <xdr:nvSpPr>
        <xdr:cNvPr id="5" name="Beszédbuborék: lekerekített sarkú téglalap 4">
          <a:extLst>
            <a:ext uri="{FF2B5EF4-FFF2-40B4-BE49-F238E27FC236}">
              <a16:creationId xmlns:a16="http://schemas.microsoft.com/office/drawing/2014/main" id="{6F7F8D1A-BA9E-4E90-ABC3-6253C464108A}"/>
            </a:ext>
          </a:extLst>
        </xdr:cNvPr>
        <xdr:cNvSpPr/>
      </xdr:nvSpPr>
      <xdr:spPr bwMode="auto">
        <a:xfrm>
          <a:off x="2737331" y="2964471"/>
          <a:ext cx="1563570" cy="565640"/>
        </a:xfrm>
        <a:prstGeom prst="wedgeRoundRectCallout">
          <a:avLst>
            <a:gd name="adj1" fmla="val -24586"/>
            <a:gd name="adj2" fmla="val 8195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Jelen</a:t>
          </a:r>
          <a:r>
            <a:rPr lang="hu-HU" sz="1000" b="1" baseline="0">
              <a:latin typeface="+mn-lt"/>
            </a:rPr>
            <a:t>érték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A</a:t>
          </a:r>
          <a:r>
            <a:rPr lang="hu-HU" sz="1000" baseline="0">
              <a:latin typeface="+mn-lt"/>
            </a:rPr>
            <a:t>z induló tőke. </a:t>
          </a:r>
          <a:r>
            <a:rPr lang="hu-HU" sz="1000" b="1" baseline="0">
              <a:solidFill>
                <a:schemeClr val="accent6"/>
              </a:solidFill>
              <a:latin typeface="+mn-lt"/>
            </a:rPr>
            <a:t>Negatív, mert befizetjük.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  <xdr:twoCellAnchor>
    <xdr:from>
      <xdr:col>3</xdr:col>
      <xdr:colOff>493828</xdr:colOff>
      <xdr:row>17</xdr:row>
      <xdr:rowOff>17585</xdr:rowOff>
    </xdr:from>
    <xdr:to>
      <xdr:col>5</xdr:col>
      <xdr:colOff>373671</xdr:colOff>
      <xdr:row>20</xdr:row>
      <xdr:rowOff>124559</xdr:rowOff>
    </xdr:to>
    <xdr:sp macro="" textlink="">
      <xdr:nvSpPr>
        <xdr:cNvPr id="6" name="Beszédbuborék: lekerekített sarkú téglalap 5">
          <a:extLst>
            <a:ext uri="{FF2B5EF4-FFF2-40B4-BE49-F238E27FC236}">
              <a16:creationId xmlns:a16="http://schemas.microsoft.com/office/drawing/2014/main" id="{AD10D79F-EFBE-4299-90E4-75EA4D79798E}"/>
            </a:ext>
          </a:extLst>
        </xdr:cNvPr>
        <xdr:cNvSpPr/>
      </xdr:nvSpPr>
      <xdr:spPr bwMode="auto">
        <a:xfrm>
          <a:off x="3512520" y="4267200"/>
          <a:ext cx="2129209" cy="700455"/>
        </a:xfrm>
        <a:prstGeom prst="wedgeRoundRectCallout">
          <a:avLst>
            <a:gd name="adj1" fmla="val -49250"/>
            <a:gd name="adj2" fmla="val -7700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Típus:</a:t>
          </a:r>
          <a:r>
            <a:rPr lang="hu-HU" sz="1000">
              <a:latin typeface="+mn-lt"/>
            </a:rPr>
            <a:t> 0,</a:t>
          </a:r>
          <a:r>
            <a:rPr lang="hu-HU" sz="1000" baseline="0">
              <a:latin typeface="+mn-lt"/>
            </a:rPr>
            <a:t> ha a hónap végén,  1, ha a hónap elején fizetünk. </a:t>
          </a:r>
          <a:r>
            <a:rPr lang="hu-HU" sz="1000" b="1" baseline="0">
              <a:solidFill>
                <a:schemeClr val="accent6"/>
              </a:solidFill>
              <a:latin typeface="+mn-lt"/>
            </a:rPr>
            <a:t>Elhagyható, alapértelmezett értéke 0.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254970</xdr:colOff>
      <xdr:row>11</xdr:row>
      <xdr:rowOff>51289</xdr:rowOff>
    </xdr:from>
    <xdr:to>
      <xdr:col>1</xdr:col>
      <xdr:colOff>679932</xdr:colOff>
      <xdr:row>13</xdr:row>
      <xdr:rowOff>196361</xdr:rowOff>
    </xdr:to>
    <xdr:sp macro="" textlink="">
      <xdr:nvSpPr>
        <xdr:cNvPr id="3" name="Beszédbuborék: lekerekített sarkú téglalap 2">
          <a:extLst>
            <a:ext uri="{FF2B5EF4-FFF2-40B4-BE49-F238E27FC236}">
              <a16:creationId xmlns:a16="http://schemas.microsoft.com/office/drawing/2014/main" id="{CDD4B01C-DC82-4213-83A4-A316D9A0056B}"/>
            </a:ext>
          </a:extLst>
        </xdr:cNvPr>
        <xdr:cNvSpPr/>
      </xdr:nvSpPr>
      <xdr:spPr bwMode="auto">
        <a:xfrm>
          <a:off x="254970" y="2982058"/>
          <a:ext cx="1472712" cy="540726"/>
        </a:xfrm>
        <a:prstGeom prst="wedgeRoundRectCallout">
          <a:avLst>
            <a:gd name="adj1" fmla="val 29688"/>
            <a:gd name="adj2" fmla="val 870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Időszakok</a:t>
          </a:r>
          <a:r>
            <a:rPr lang="hu-HU" sz="1000" b="1" baseline="0">
              <a:latin typeface="+mn-lt"/>
            </a:rPr>
            <a:t> száma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az</a:t>
          </a:r>
          <a:r>
            <a:rPr lang="hu-HU" sz="1000" baseline="0">
              <a:latin typeface="+mn-lt"/>
            </a:rPr>
            <a:t> időtartam hónapjainak száma</a:t>
          </a:r>
          <a:endParaRPr lang="hu-HU" sz="1100"/>
        </a:p>
      </xdr:txBody>
    </xdr:sp>
    <xdr:clientData/>
  </xdr:twoCellAnchor>
  <xdr:twoCellAnchor>
    <xdr:from>
      <xdr:col>0</xdr:col>
      <xdr:colOff>782513</xdr:colOff>
      <xdr:row>17</xdr:row>
      <xdr:rowOff>20515</xdr:rowOff>
    </xdr:from>
    <xdr:to>
      <xdr:col>2</xdr:col>
      <xdr:colOff>130417</xdr:colOff>
      <xdr:row>19</xdr:row>
      <xdr:rowOff>102577</xdr:rowOff>
    </xdr:to>
    <xdr:sp macro="" textlink="">
      <xdr:nvSpPr>
        <xdr:cNvPr id="4" name="Beszédbuborék: lekerekített sarkú téglalap 3">
          <a:extLst>
            <a:ext uri="{FF2B5EF4-FFF2-40B4-BE49-F238E27FC236}">
              <a16:creationId xmlns:a16="http://schemas.microsoft.com/office/drawing/2014/main" id="{F143B7FC-9182-4452-A91F-723782095130}"/>
            </a:ext>
          </a:extLst>
        </xdr:cNvPr>
        <xdr:cNvSpPr/>
      </xdr:nvSpPr>
      <xdr:spPr bwMode="auto">
        <a:xfrm>
          <a:off x="782513" y="4277457"/>
          <a:ext cx="1472712" cy="477716"/>
        </a:xfrm>
        <a:prstGeom prst="wedgeRoundRectCallout">
          <a:avLst>
            <a:gd name="adj1" fmla="val 20834"/>
            <a:gd name="adj2" fmla="val -908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Részlet:</a:t>
          </a:r>
          <a:r>
            <a:rPr lang="hu-HU" sz="1000">
              <a:latin typeface="+mn-lt"/>
            </a:rPr>
            <a:t> havi befizetés. </a:t>
          </a:r>
          <a:r>
            <a:rPr lang="hu-HU" sz="1000" b="1">
              <a:solidFill>
                <a:schemeClr val="accent6"/>
              </a:solidFill>
              <a:latin typeface="+mn-lt"/>
            </a:rPr>
            <a:t>Negatív, mert befizetjük.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  <xdr:twoCellAnchor>
    <xdr:from>
      <xdr:col>1</xdr:col>
      <xdr:colOff>817679</xdr:colOff>
      <xdr:row>11</xdr:row>
      <xdr:rowOff>41029</xdr:rowOff>
    </xdr:from>
    <xdr:to>
      <xdr:col>3</xdr:col>
      <xdr:colOff>29307</xdr:colOff>
      <xdr:row>14</xdr:row>
      <xdr:rowOff>13188</xdr:rowOff>
    </xdr:to>
    <xdr:sp macro="" textlink="">
      <xdr:nvSpPr>
        <xdr:cNvPr id="5" name="Beszédbuborék: lekerekített sarkú téglalap 4">
          <a:extLst>
            <a:ext uri="{FF2B5EF4-FFF2-40B4-BE49-F238E27FC236}">
              <a16:creationId xmlns:a16="http://schemas.microsoft.com/office/drawing/2014/main" id="{201F198C-FB9E-446E-BA1B-85D6F2D2B6E8}"/>
            </a:ext>
          </a:extLst>
        </xdr:cNvPr>
        <xdr:cNvSpPr/>
      </xdr:nvSpPr>
      <xdr:spPr bwMode="auto">
        <a:xfrm>
          <a:off x="1865429" y="2971798"/>
          <a:ext cx="1248513" cy="565640"/>
        </a:xfrm>
        <a:prstGeom prst="wedgeRoundRectCallout">
          <a:avLst>
            <a:gd name="adj1" fmla="val -24586"/>
            <a:gd name="adj2" fmla="val 8195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Jelen</a:t>
          </a:r>
          <a:r>
            <a:rPr lang="hu-HU" sz="1000" b="1" baseline="0">
              <a:latin typeface="+mn-lt"/>
            </a:rPr>
            <a:t>érték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A</a:t>
          </a:r>
          <a:r>
            <a:rPr lang="hu-HU" sz="1000" baseline="0">
              <a:latin typeface="+mn-lt"/>
            </a:rPr>
            <a:t> felvett kölcsön.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  <xdr:twoCellAnchor>
    <xdr:from>
      <xdr:col>3</xdr:col>
      <xdr:colOff>288677</xdr:colOff>
      <xdr:row>13</xdr:row>
      <xdr:rowOff>193432</xdr:rowOff>
    </xdr:from>
    <xdr:to>
      <xdr:col>5</xdr:col>
      <xdr:colOff>168520</xdr:colOff>
      <xdr:row>16</xdr:row>
      <xdr:rowOff>21981</xdr:rowOff>
    </xdr:to>
    <xdr:sp macro="" textlink="">
      <xdr:nvSpPr>
        <xdr:cNvPr id="6" name="Beszédbuborék: lekerekített sarkú téglalap 5">
          <a:extLst>
            <a:ext uri="{FF2B5EF4-FFF2-40B4-BE49-F238E27FC236}">
              <a16:creationId xmlns:a16="http://schemas.microsoft.com/office/drawing/2014/main" id="{B540C96B-DE5A-4909-A0EF-D96D969B1DF8}"/>
            </a:ext>
          </a:extLst>
        </xdr:cNvPr>
        <xdr:cNvSpPr/>
      </xdr:nvSpPr>
      <xdr:spPr bwMode="auto">
        <a:xfrm>
          <a:off x="3373312" y="3519855"/>
          <a:ext cx="2129208" cy="561241"/>
        </a:xfrm>
        <a:prstGeom prst="wedgeRoundRectCallout">
          <a:avLst>
            <a:gd name="adj1" fmla="val -71618"/>
            <a:gd name="adj2" fmla="val 1817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Típus:</a:t>
          </a:r>
          <a:r>
            <a:rPr lang="hu-HU" sz="1000">
              <a:latin typeface="+mn-lt"/>
            </a:rPr>
            <a:t> 0,</a:t>
          </a:r>
          <a:r>
            <a:rPr lang="hu-HU" sz="1000" baseline="0">
              <a:latin typeface="+mn-lt"/>
            </a:rPr>
            <a:t> ha a hónap végén,  1, ha a hónap elején fizetünk. </a:t>
          </a:r>
          <a:r>
            <a:rPr lang="hu-HU" sz="1000" b="1" baseline="0">
              <a:solidFill>
                <a:schemeClr val="accent6"/>
              </a:solidFill>
              <a:latin typeface="+mn-lt"/>
            </a:rPr>
            <a:t>Elhagyható, alapértelmezett értéke 0.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  <xdr:twoCellAnchor>
    <xdr:from>
      <xdr:col>2</xdr:col>
      <xdr:colOff>278423</xdr:colOff>
      <xdr:row>17</xdr:row>
      <xdr:rowOff>21981</xdr:rowOff>
    </xdr:from>
    <xdr:to>
      <xdr:col>3</xdr:col>
      <xdr:colOff>830875</xdr:colOff>
      <xdr:row>19</xdr:row>
      <xdr:rowOff>191966</xdr:rowOff>
    </xdr:to>
    <xdr:sp macro="" textlink="">
      <xdr:nvSpPr>
        <xdr:cNvPr id="7" name="Beszédbuborék: lekerekített sarkú téglalap 6">
          <a:extLst>
            <a:ext uri="{FF2B5EF4-FFF2-40B4-BE49-F238E27FC236}">
              <a16:creationId xmlns:a16="http://schemas.microsoft.com/office/drawing/2014/main" id="{510F3276-5A02-4680-87F9-BC4FFA718845}"/>
            </a:ext>
          </a:extLst>
        </xdr:cNvPr>
        <xdr:cNvSpPr/>
      </xdr:nvSpPr>
      <xdr:spPr bwMode="auto">
        <a:xfrm>
          <a:off x="2403231" y="4278923"/>
          <a:ext cx="1512279" cy="565639"/>
        </a:xfrm>
        <a:prstGeom prst="wedgeRoundRectCallout">
          <a:avLst>
            <a:gd name="adj1" fmla="val -42902"/>
            <a:gd name="adj2" fmla="val -8643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000" tIns="0" rIns="0" bIns="0" rtlCol="0" anchor="ctr" upright="1"/>
        <a:lstStyle/>
        <a:p>
          <a:pPr algn="l"/>
          <a:r>
            <a:rPr lang="hu-HU" sz="1000" b="1">
              <a:latin typeface="+mn-lt"/>
            </a:rPr>
            <a:t>Jövőbeli</a:t>
          </a:r>
          <a:r>
            <a:rPr lang="hu-HU" sz="1000" b="1" baseline="0">
              <a:latin typeface="+mn-lt"/>
            </a:rPr>
            <a:t> érték</a:t>
          </a:r>
          <a:r>
            <a:rPr lang="hu-HU" sz="1000" b="1">
              <a:latin typeface="+mn-lt"/>
            </a:rPr>
            <a:t>:</a:t>
          </a:r>
          <a:r>
            <a:rPr lang="hu-HU" sz="1000">
              <a:latin typeface="+mn-lt"/>
            </a:rPr>
            <a:t> Nulla,</a:t>
          </a:r>
          <a:r>
            <a:rPr lang="hu-HU" sz="1000" baseline="0">
              <a:latin typeface="+mn-lt"/>
            </a:rPr>
            <a:t> ha a teljes összeget törleszteni akarjuk. </a:t>
          </a:r>
          <a:r>
            <a:rPr lang="hu-HU" sz="1000" b="1" baseline="0">
              <a:solidFill>
                <a:schemeClr val="accent6"/>
              </a:solidFill>
              <a:latin typeface="+mn-lt"/>
            </a:rPr>
            <a:t>Elhagyható.</a:t>
          </a:r>
          <a:endParaRPr lang="hu-HU" sz="1100" b="1">
            <a:solidFill>
              <a:schemeClr val="accent6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zoomScale="130" zoomScaleNormal="130" workbookViewId="0"/>
  </sheetViews>
  <sheetFormatPr defaultRowHeight="12.75" x14ac:dyDescent="0.2"/>
  <cols>
    <col min="1" max="1" width="15.7109375" customWidth="1"/>
    <col min="2" max="2" width="15.140625" customWidth="1"/>
    <col min="3" max="3" width="14.42578125" customWidth="1"/>
    <col min="4" max="4" width="18.42578125" customWidth="1"/>
  </cols>
  <sheetData>
    <row r="1" spans="1:9" s="3" customFormat="1" ht="15.75" x14ac:dyDescent="0.25">
      <c r="A1" s="3" t="s">
        <v>4</v>
      </c>
    </row>
    <row r="2" spans="1:9" s="3" customFormat="1" ht="15.75" x14ac:dyDescent="0.25"/>
    <row r="3" spans="1:9" s="3" customFormat="1" ht="31.5" customHeight="1" x14ac:dyDescent="0.25">
      <c r="A3" s="46" t="s">
        <v>5</v>
      </c>
      <c r="B3" s="47"/>
      <c r="C3" s="47"/>
      <c r="D3" s="47"/>
      <c r="E3" s="47"/>
      <c r="F3" s="47"/>
      <c r="G3" s="47"/>
      <c r="H3" s="47"/>
      <c r="I3" s="47"/>
    </row>
    <row r="4" spans="1:9" s="3" customFormat="1" ht="15.75" x14ac:dyDescent="0.25">
      <c r="A4" s="1"/>
      <c r="B4" s="1"/>
      <c r="C4" s="1"/>
      <c r="D4" s="1"/>
      <c r="E4" s="1"/>
      <c r="F4" s="1"/>
    </row>
    <row r="5" spans="1:9" s="3" customFormat="1" ht="15.75" x14ac:dyDescent="0.25">
      <c r="A5" s="4" t="s">
        <v>7</v>
      </c>
    </row>
    <row r="6" spans="1:9" s="3" customFormat="1" ht="15.75" x14ac:dyDescent="0.25">
      <c r="A6" s="48" t="s">
        <v>6</v>
      </c>
      <c r="B6" s="49"/>
      <c r="C6" s="49"/>
      <c r="D6" s="49"/>
      <c r="E6" s="49"/>
      <c r="F6" s="49"/>
      <c r="G6" s="49"/>
      <c r="H6" s="49"/>
      <c r="I6" s="49"/>
    </row>
    <row r="7" spans="1:9" s="3" customFormat="1" ht="15.75" x14ac:dyDescent="0.25">
      <c r="A7" s="1"/>
      <c r="B7" s="1"/>
      <c r="C7" s="1"/>
      <c r="D7" s="1"/>
      <c r="E7" s="1"/>
      <c r="F7" s="1"/>
    </row>
    <row r="8" spans="1:9" s="3" customFormat="1" ht="31.5" customHeight="1" thickBot="1" x14ac:dyDescent="0.3">
      <c r="A8" s="9" t="s">
        <v>76</v>
      </c>
      <c r="B8" s="9" t="s">
        <v>77</v>
      </c>
      <c r="C8" s="9" t="s">
        <v>78</v>
      </c>
      <c r="D8" s="9" t="s">
        <v>79</v>
      </c>
      <c r="E8" s="1"/>
      <c r="F8" s="1"/>
    </row>
    <row r="9" spans="1:9" s="3" customFormat="1" ht="16.5" thickBot="1" x14ac:dyDescent="0.3">
      <c r="A9" s="5">
        <v>1000000</v>
      </c>
      <c r="B9" s="6">
        <v>0.1</v>
      </c>
      <c r="C9" s="5">
        <v>35000</v>
      </c>
      <c r="D9" s="7"/>
      <c r="E9" s="2"/>
      <c r="F9" s="1"/>
    </row>
    <row r="10" spans="1:9" s="3" customFormat="1" ht="15.75" x14ac:dyDescent="0.25"/>
    <row r="11" spans="1:9" s="3" customFormat="1" ht="15.75" x14ac:dyDescent="0.25">
      <c r="A11" s="44" t="s">
        <v>8</v>
      </c>
      <c r="B11" s="45"/>
    </row>
    <row r="12" spans="1:9" s="3" customFormat="1" ht="15.75" x14ac:dyDescent="0.25"/>
    <row r="13" spans="1:9" s="3" customFormat="1" ht="15.75" x14ac:dyDescent="0.25"/>
    <row r="14" spans="1:9" s="3" customFormat="1" ht="15.75" x14ac:dyDescent="0.25"/>
    <row r="15" spans="1:9" s="3" customFormat="1" ht="15.75" x14ac:dyDescent="0.25"/>
    <row r="16" spans="1:9" s="3" customFormat="1" ht="26.25" x14ac:dyDescent="0.4">
      <c r="A16" s="8" t="s">
        <v>71</v>
      </c>
    </row>
    <row r="17" spans="1:9" s="3" customFormat="1" ht="15.75" x14ac:dyDescent="0.25"/>
    <row r="18" spans="1:9" s="3" customFormat="1" ht="15.75" x14ac:dyDescent="0.25"/>
    <row r="19" spans="1:9" s="3" customFormat="1" ht="15.75" x14ac:dyDescent="0.25"/>
    <row r="20" spans="1:9" s="3" customFormat="1" ht="15.75" x14ac:dyDescent="0.25"/>
    <row r="21" spans="1:9" s="3" customFormat="1" ht="15.75" x14ac:dyDescent="0.25"/>
    <row r="22" spans="1:9" s="3" customFormat="1" ht="15.75" x14ac:dyDescent="0.25"/>
    <row r="23" spans="1:9" ht="31.5" customHeight="1" x14ac:dyDescent="0.2">
      <c r="A23" s="46" t="s">
        <v>80</v>
      </c>
      <c r="B23" s="47"/>
      <c r="C23" s="47"/>
      <c r="D23" s="47"/>
      <c r="E23" s="47"/>
      <c r="F23" s="47"/>
      <c r="G23" s="47"/>
      <c r="H23" s="47"/>
      <c r="I23" s="47"/>
    </row>
    <row r="24" spans="1:9" ht="15.75" x14ac:dyDescent="0.25">
      <c r="A24" s="1"/>
      <c r="B24" s="1"/>
      <c r="C24" s="1"/>
      <c r="D24" s="1"/>
      <c r="E24" s="1"/>
      <c r="F24" s="1"/>
      <c r="G24" s="3"/>
      <c r="H24" s="3"/>
      <c r="I24" s="3"/>
    </row>
    <row r="25" spans="1:9" ht="15.75" x14ac:dyDescent="0.25">
      <c r="A25" s="4" t="s">
        <v>7</v>
      </c>
      <c r="B25" s="3"/>
      <c r="C25" s="3"/>
      <c r="D25" s="3"/>
      <c r="E25" s="3"/>
      <c r="F25" s="3"/>
      <c r="G25" s="3"/>
      <c r="H25" s="3"/>
      <c r="I25" s="3"/>
    </row>
    <row r="26" spans="1:9" ht="15.75" x14ac:dyDescent="0.2">
      <c r="A26" s="48" t="s">
        <v>81</v>
      </c>
      <c r="B26" s="49"/>
      <c r="C26" s="49"/>
      <c r="D26" s="49"/>
      <c r="E26" s="49"/>
      <c r="F26" s="49"/>
      <c r="G26" s="49"/>
      <c r="H26" s="49"/>
      <c r="I26" s="49"/>
    </row>
    <row r="27" spans="1:9" ht="15.75" x14ac:dyDescent="0.25">
      <c r="A27" s="1"/>
      <c r="B27" s="1"/>
      <c r="C27" s="1"/>
      <c r="D27" s="1"/>
      <c r="E27" s="1"/>
      <c r="F27" s="1"/>
      <c r="G27" s="3"/>
      <c r="H27" s="3"/>
      <c r="I27" s="3"/>
    </row>
    <row r="28" spans="1:9" ht="32.25" thickBot="1" x14ac:dyDescent="0.3">
      <c r="A28" s="9" t="s">
        <v>12</v>
      </c>
      <c r="B28" s="9" t="s">
        <v>77</v>
      </c>
      <c r="C28" s="9" t="s">
        <v>78</v>
      </c>
      <c r="D28" s="9" t="s">
        <v>94</v>
      </c>
      <c r="E28" s="1"/>
      <c r="F28" s="1"/>
      <c r="G28" s="3"/>
      <c r="H28" s="3"/>
      <c r="I28" s="3"/>
    </row>
    <row r="29" spans="1:9" ht="16.5" thickBot="1" x14ac:dyDescent="0.3">
      <c r="A29" s="5">
        <v>1000000</v>
      </c>
      <c r="B29" s="6">
        <v>0.1</v>
      </c>
      <c r="C29" s="5">
        <v>35000</v>
      </c>
      <c r="D29" s="7"/>
      <c r="E29" s="2"/>
      <c r="F29" s="1"/>
      <c r="G29" s="3"/>
      <c r="H29" s="3"/>
      <c r="I29" s="3"/>
    </row>
    <row r="30" spans="1:9" ht="15.75" x14ac:dyDescent="0.25">
      <c r="A30" s="3"/>
      <c r="B30" s="3"/>
      <c r="C30" s="3"/>
      <c r="D30" s="3"/>
      <c r="E30" s="3"/>
      <c r="F30" s="3"/>
      <c r="G30" s="3"/>
      <c r="H30" s="3"/>
      <c r="I30" s="3"/>
    </row>
    <row r="31" spans="1:9" ht="15.75" x14ac:dyDescent="0.25">
      <c r="A31" s="44" t="s">
        <v>8</v>
      </c>
      <c r="B31" s="45"/>
      <c r="C31" s="3"/>
      <c r="D31" s="3"/>
      <c r="E31" s="3"/>
      <c r="F31" s="3"/>
      <c r="G31" s="3"/>
      <c r="H31" s="3"/>
      <c r="I31" s="3"/>
    </row>
    <row r="32" spans="1:9" ht="15.75" x14ac:dyDescent="0.25">
      <c r="A32" s="3"/>
      <c r="B32" s="3"/>
      <c r="C32" s="3"/>
      <c r="D32" s="3"/>
      <c r="E32" s="3"/>
      <c r="F32" s="3"/>
      <c r="G32" s="3"/>
      <c r="H32" s="3"/>
      <c r="I32" s="3"/>
    </row>
    <row r="33" spans="1:9" ht="15.75" x14ac:dyDescent="0.25">
      <c r="A33" s="3"/>
      <c r="B33" s="3"/>
      <c r="C33" s="3"/>
      <c r="D33" s="3"/>
      <c r="E33" s="3"/>
      <c r="F33" s="3"/>
      <c r="G33" s="3"/>
      <c r="H33" s="3"/>
      <c r="I33" s="3"/>
    </row>
    <row r="34" spans="1:9" ht="15.75" x14ac:dyDescent="0.25">
      <c r="A34" s="3"/>
      <c r="B34" s="3"/>
      <c r="C34" s="3"/>
      <c r="D34" s="3"/>
      <c r="E34" s="3"/>
      <c r="F34" s="3"/>
      <c r="G34" s="3"/>
      <c r="H34" s="3"/>
      <c r="I34" s="3"/>
    </row>
    <row r="35" spans="1:9" ht="15.75" x14ac:dyDescent="0.25">
      <c r="A35" s="3"/>
      <c r="B35" s="3"/>
      <c r="C35" s="3"/>
      <c r="D35" s="3"/>
      <c r="E35" s="3"/>
      <c r="F35" s="3"/>
      <c r="G35" s="3"/>
      <c r="H35" s="3"/>
      <c r="I35" s="3"/>
    </row>
    <row r="36" spans="1:9" ht="26.25" x14ac:dyDescent="0.4">
      <c r="A36" s="8" t="s">
        <v>82</v>
      </c>
      <c r="B36" s="3"/>
      <c r="C36" s="3"/>
      <c r="D36" s="3"/>
      <c r="E36" s="3"/>
      <c r="F36" s="3"/>
      <c r="G36" s="3"/>
      <c r="H36" s="3"/>
      <c r="I36" s="3"/>
    </row>
    <row r="37" spans="1:9" ht="15.75" x14ac:dyDescent="0.25">
      <c r="A37" s="3"/>
      <c r="B37" s="3"/>
      <c r="C37" s="3"/>
      <c r="D37" s="3"/>
      <c r="E37" s="3"/>
      <c r="F37" s="3"/>
      <c r="G37" s="3"/>
      <c r="H37" s="3"/>
      <c r="I37" s="3"/>
    </row>
    <row r="38" spans="1:9" ht="15.75" x14ac:dyDescent="0.25">
      <c r="A38" s="3"/>
      <c r="B38" s="3"/>
      <c r="C38" s="3"/>
      <c r="D38" s="3"/>
      <c r="E38" s="3"/>
      <c r="F38" s="3"/>
      <c r="G38" s="3"/>
      <c r="H38" s="3"/>
      <c r="I38" s="3"/>
    </row>
    <row r="39" spans="1:9" ht="15.75" x14ac:dyDescent="0.25">
      <c r="A39" s="3"/>
      <c r="B39" s="3"/>
      <c r="C39" s="3"/>
      <c r="D39" s="3"/>
      <c r="E39" s="3"/>
      <c r="F39" s="3"/>
      <c r="G39" s="3"/>
      <c r="H39" s="3"/>
      <c r="I39" s="3"/>
    </row>
    <row r="40" spans="1:9" ht="15.75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9" ht="15.75" x14ac:dyDescent="0.25">
      <c r="A41" s="3"/>
      <c r="B41" s="3"/>
      <c r="C41" s="3"/>
      <c r="D41" s="3"/>
      <c r="E41" s="3"/>
      <c r="F41" s="3"/>
      <c r="G41" s="3"/>
      <c r="H41" s="3"/>
      <c r="I41" s="3"/>
    </row>
  </sheetData>
  <mergeCells count="6">
    <mergeCell ref="A31:B31"/>
    <mergeCell ref="A3:I3"/>
    <mergeCell ref="A6:I6"/>
    <mergeCell ref="A11:B11"/>
    <mergeCell ref="A23:I23"/>
    <mergeCell ref="A26:I26"/>
  </mergeCells>
  <conditionalFormatting sqref="A9:C9">
    <cfRule type="expression" dxfId="123" priority="11" stopIfTrue="1">
      <formula>COUNTIF($B$11:$F$18,A9)&gt;1</formula>
    </cfRule>
  </conditionalFormatting>
  <conditionalFormatting sqref="A8:D8">
    <cfRule type="expression" dxfId="122" priority="12">
      <formula>AND($A8=VLOOKUP(#REF!,$A$6:$A$17,1,0),$B8=VLOOKUP(#REF!,$B$6:$B$17,1,0),#REF!=HLOOKUP(#REF!,#REF!,1,0))</formula>
    </cfRule>
    <cfRule type="expression" dxfId="121" priority="13">
      <formula>AND($A8=VLOOKUP(#REF!,$A$6:$A$17,1,0),$B8=VLOOKUP(#REF!,$B$6:$B$17,1,0))</formula>
    </cfRule>
    <cfRule type="expression" dxfId="120" priority="14">
      <formula>#REF!=HLOOKUP(#REF!,#REF!,1,0)</formula>
    </cfRule>
  </conditionalFormatting>
  <conditionalFormatting sqref="A29:C29">
    <cfRule type="expression" dxfId="119" priority="7" stopIfTrue="1">
      <formula>COUNTIF($B$11:$F$18,A29)&gt;1</formula>
    </cfRule>
  </conditionalFormatting>
  <conditionalFormatting sqref="B28:D28">
    <cfRule type="expression" dxfId="118" priority="4">
      <formula>AND($A28=VLOOKUP(#REF!,$A$6:$A$17,1,0),$B28=VLOOKUP(#REF!,$B$6:$B$17,1,0),#REF!=HLOOKUP(#REF!,#REF!,1,0))</formula>
    </cfRule>
    <cfRule type="expression" dxfId="117" priority="5">
      <formula>AND($A28=VLOOKUP(#REF!,$A$6:$A$17,1,0),$B28=VLOOKUP(#REF!,$B$6:$B$17,1,0))</formula>
    </cfRule>
    <cfRule type="expression" dxfId="116" priority="6">
      <formula>#REF!=HLOOKUP(#REF!,#REF!,1,0)</formula>
    </cfRule>
  </conditionalFormatting>
  <conditionalFormatting sqref="A28">
    <cfRule type="expression" dxfId="115" priority="1">
      <formula>AND($A28=VLOOKUP(#REF!,$A$6:$A$16,1,0),$B28=VLOOKUP(#REF!,$B$6:$B$16,1,0),#REF!=HLOOKUP(#REF!,#REF!,1,0))</formula>
    </cfRule>
    <cfRule type="expression" dxfId="114" priority="2">
      <formula>AND($A28=VLOOKUP(#REF!,$A$6:$A$16,1,0),$B28=VLOOKUP(#REF!,$B$6:$B$16,1,0))</formula>
    </cfRule>
    <cfRule type="expression" dxfId="113" priority="3">
      <formula>#REF!=HLOOKUP(#REF!,#REF!,1,0)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5"/>
  <sheetViews>
    <sheetView zoomScale="130" zoomScaleNormal="130" workbookViewId="0">
      <selection activeCell="C9" sqref="C9"/>
    </sheetView>
  </sheetViews>
  <sheetFormatPr defaultRowHeight="12.75" x14ac:dyDescent="0.2"/>
  <cols>
    <col min="1" max="1" width="15.7109375" customWidth="1"/>
    <col min="2" max="2" width="15.140625" customWidth="1"/>
    <col min="3" max="3" width="14.42578125" customWidth="1"/>
    <col min="4" max="4" width="16.7109375" customWidth="1"/>
    <col min="5" max="5" width="17.5703125" customWidth="1"/>
  </cols>
  <sheetData>
    <row r="1" spans="1:9" s="3" customFormat="1" ht="15.75" x14ac:dyDescent="0.25">
      <c r="A1" s="3" t="s">
        <v>3</v>
      </c>
    </row>
    <row r="2" spans="1:9" s="3" customFormat="1" ht="15.75" x14ac:dyDescent="0.25"/>
    <row r="3" spans="1:9" s="3" customFormat="1" ht="31.5" customHeight="1" x14ac:dyDescent="0.25">
      <c r="A3" s="46" t="s">
        <v>33</v>
      </c>
      <c r="B3" s="47"/>
      <c r="C3" s="47"/>
      <c r="D3" s="47"/>
      <c r="E3" s="47"/>
      <c r="F3" s="47"/>
      <c r="G3" s="47"/>
      <c r="H3" s="47"/>
      <c r="I3" s="47"/>
    </row>
    <row r="4" spans="1:9" s="3" customFormat="1" ht="18.75" x14ac:dyDescent="0.3">
      <c r="A4" s="1"/>
      <c r="B4" s="10"/>
      <c r="C4" s="10"/>
      <c r="D4" s="10"/>
      <c r="E4" s="10"/>
      <c r="F4" s="10"/>
      <c r="G4" s="10"/>
      <c r="H4" s="10"/>
      <c r="I4" s="10"/>
    </row>
    <row r="5" spans="1:9" s="3" customFormat="1" ht="15.75" x14ac:dyDescent="0.25">
      <c r="A5" s="4" t="s">
        <v>7</v>
      </c>
    </row>
    <row r="6" spans="1:9" s="3" customFormat="1" ht="15.75" customHeight="1" x14ac:dyDescent="0.25">
      <c r="A6" s="48" t="s">
        <v>34</v>
      </c>
      <c r="B6" s="49"/>
      <c r="C6" s="49"/>
      <c r="D6" s="49"/>
      <c r="E6" s="49"/>
      <c r="F6" s="49"/>
      <c r="G6" s="49"/>
      <c r="H6" s="49"/>
      <c r="I6" s="49"/>
    </row>
    <row r="7" spans="1:9" s="3" customFormat="1" ht="18.75" x14ac:dyDescent="0.3">
      <c r="A7" s="1"/>
      <c r="B7" s="10"/>
      <c r="C7" s="10"/>
      <c r="D7" s="10"/>
      <c r="E7" s="10"/>
      <c r="F7" s="10"/>
      <c r="G7" s="10"/>
      <c r="H7" s="10"/>
      <c r="I7" s="10"/>
    </row>
    <row r="8" spans="1:9" s="3" customFormat="1" ht="31.5" customHeight="1" thickBot="1" x14ac:dyDescent="0.35">
      <c r="A8" s="9"/>
      <c r="B8" s="9"/>
      <c r="C8" s="9"/>
      <c r="D8" s="9"/>
      <c r="E8" s="9"/>
      <c r="F8" s="10"/>
      <c r="G8" s="10"/>
      <c r="H8" s="10"/>
      <c r="I8" s="10"/>
    </row>
    <row r="9" spans="1:9" s="3" customFormat="1" ht="19.5" thickBot="1" x14ac:dyDescent="0.35">
      <c r="A9" s="16"/>
      <c r="B9" s="11"/>
      <c r="C9" s="11"/>
      <c r="D9" s="11"/>
      <c r="E9" s="11"/>
      <c r="F9" s="10"/>
      <c r="G9" s="10"/>
      <c r="H9" s="10"/>
      <c r="I9" s="10"/>
    </row>
    <row r="10" spans="1:9" s="3" customFormat="1" ht="15.75" x14ac:dyDescent="0.25"/>
    <row r="11" spans="1:9" s="3" customFormat="1" ht="15.75" x14ac:dyDescent="0.25"/>
    <row r="12" spans="1:9" s="3" customFormat="1" ht="15.75" x14ac:dyDescent="0.25"/>
    <row r="13" spans="1:9" s="3" customFormat="1" ht="15.75" x14ac:dyDescent="0.25"/>
    <row r="14" spans="1:9" s="3" customFormat="1" ht="15.75" x14ac:dyDescent="0.25"/>
    <row r="15" spans="1:9" s="3" customFormat="1" ht="15.75" x14ac:dyDescent="0.25"/>
  </sheetData>
  <mergeCells count="2">
    <mergeCell ref="A3:I3"/>
    <mergeCell ref="A6:I6"/>
  </mergeCells>
  <conditionalFormatting sqref="A9:C9">
    <cfRule type="expression" dxfId="8" priority="29" stopIfTrue="1">
      <formula>COUNTIF($B$10:$F$11,A9)&gt;1</formula>
    </cfRule>
  </conditionalFormatting>
  <conditionalFormatting sqref="A8:D8">
    <cfRule type="expression" dxfId="7" priority="30">
      <formula>AND($A8=VLOOKUP(#REF!,$A$6:$A$10,1,0),$B8=VLOOKUP(#REF!,$B$6:$B$10,1,0),#REF!=HLOOKUP(#REF!,#REF!,1,0))</formula>
    </cfRule>
    <cfRule type="expression" dxfId="6" priority="31">
      <formula>AND($A8=VLOOKUP(#REF!,$A$6:$A$10,1,0),$B8=VLOOKUP(#REF!,$B$6:$B$10,1,0))</formula>
    </cfRule>
    <cfRule type="expression" dxfId="5" priority="32">
      <formula>#REF!=HLOOKUP(#REF!,#REF!,1,0)</formula>
    </cfRule>
  </conditionalFormatting>
  <conditionalFormatting sqref="E8">
    <cfRule type="expression" dxfId="4" priority="3">
      <formula>AND($A8=VLOOKUP(#REF!,$A$6:$A$10,1,0),$B8=VLOOKUP(#REF!,$B$6:$B$10,1,0),#REF!=HLOOKUP(#REF!,#REF!,1,0))</formula>
    </cfRule>
    <cfRule type="expression" dxfId="3" priority="4">
      <formula>AND($A8=VLOOKUP(#REF!,$A$6:$A$10,1,0),$B8=VLOOKUP(#REF!,$B$6:$B$10,1,0))</formula>
    </cfRule>
    <cfRule type="expression" dxfId="2" priority="5">
      <formula>#REF!=HLOOKUP(#REF!,#REF!,1,0)</formula>
    </cfRule>
  </conditionalFormatting>
  <conditionalFormatting sqref="D9">
    <cfRule type="expression" dxfId="1" priority="2" stopIfTrue="1">
      <formula>COUNTIF($B$10:$F$11,D9)&gt;1</formula>
    </cfRule>
  </conditionalFormatting>
  <conditionalFormatting sqref="E9">
    <cfRule type="expression" dxfId="0" priority="1" stopIfTrue="1">
      <formula>COUNTIF($B$10:$F$11,E9)&gt;1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opLeftCell="A13" zoomScale="130" zoomScaleNormal="130" workbookViewId="0">
      <selection activeCell="D29" sqref="D29"/>
    </sheetView>
  </sheetViews>
  <sheetFormatPr defaultRowHeight="12.75" x14ac:dyDescent="0.2"/>
  <cols>
    <col min="1" max="1" width="15.7109375" customWidth="1"/>
    <col min="2" max="2" width="15.140625" customWidth="1"/>
    <col min="3" max="3" width="14.42578125" customWidth="1"/>
    <col min="4" max="4" width="16.7109375" customWidth="1"/>
  </cols>
  <sheetData>
    <row r="1" spans="1:9" s="3" customFormat="1" ht="15.75" x14ac:dyDescent="0.25">
      <c r="A1" s="3" t="s">
        <v>9</v>
      </c>
    </row>
    <row r="2" spans="1:9" s="3" customFormat="1" ht="15.75" x14ac:dyDescent="0.25"/>
    <row r="3" spans="1:9" s="3" customFormat="1" ht="31.5" customHeight="1" x14ac:dyDescent="0.25">
      <c r="A3" s="46" t="s">
        <v>11</v>
      </c>
      <c r="B3" s="47"/>
      <c r="C3" s="47"/>
      <c r="D3" s="47"/>
      <c r="E3" s="47"/>
      <c r="F3" s="47"/>
      <c r="G3" s="47"/>
      <c r="H3" s="47"/>
      <c r="I3" s="47"/>
    </row>
    <row r="4" spans="1:9" s="3" customFormat="1" ht="18.75" x14ac:dyDescent="0.3">
      <c r="A4" s="1"/>
      <c r="B4" s="10"/>
      <c r="C4" s="10"/>
      <c r="D4" s="10"/>
      <c r="E4" s="10"/>
      <c r="F4" s="10"/>
      <c r="G4" s="10"/>
      <c r="H4" s="10"/>
      <c r="I4" s="10"/>
    </row>
    <row r="5" spans="1:9" s="3" customFormat="1" ht="15.75" x14ac:dyDescent="0.25">
      <c r="A5" s="4" t="s">
        <v>7</v>
      </c>
    </row>
    <row r="6" spans="1:9" s="3" customFormat="1" ht="15.75" customHeight="1" x14ac:dyDescent="0.25">
      <c r="A6" s="48" t="s">
        <v>0</v>
      </c>
      <c r="B6" s="49"/>
      <c r="C6" s="49"/>
      <c r="D6" s="49"/>
      <c r="E6" s="49"/>
      <c r="F6" s="49"/>
      <c r="G6" s="49"/>
      <c r="H6" s="49"/>
      <c r="I6" s="49"/>
    </row>
    <row r="7" spans="1:9" s="3" customFormat="1" ht="18.75" x14ac:dyDescent="0.3">
      <c r="A7" s="1"/>
      <c r="B7" s="10"/>
      <c r="C7" s="10"/>
      <c r="D7" s="10"/>
      <c r="E7" s="10"/>
      <c r="F7" s="10"/>
      <c r="G7" s="10"/>
      <c r="H7" s="10"/>
      <c r="I7" s="10"/>
    </row>
    <row r="8" spans="1:9" s="3" customFormat="1" ht="31.5" customHeight="1" thickBot="1" x14ac:dyDescent="0.35">
      <c r="A8" s="9" t="s">
        <v>12</v>
      </c>
      <c r="B8" s="9" t="s">
        <v>10</v>
      </c>
      <c r="C8" s="9" t="s">
        <v>13</v>
      </c>
      <c r="D8" s="9" t="s">
        <v>1</v>
      </c>
      <c r="E8" s="10"/>
      <c r="F8" s="10"/>
      <c r="G8" s="10"/>
      <c r="H8" s="10"/>
      <c r="I8" s="10"/>
    </row>
    <row r="9" spans="1:9" s="3" customFormat="1" ht="19.5" thickBot="1" x14ac:dyDescent="0.35">
      <c r="A9" s="5">
        <v>1000000</v>
      </c>
      <c r="B9" s="11">
        <v>4</v>
      </c>
      <c r="C9" s="6">
        <v>0.05</v>
      </c>
      <c r="D9" s="40"/>
      <c r="E9" s="10"/>
      <c r="F9" s="10"/>
      <c r="G9" s="10"/>
      <c r="H9" s="10"/>
      <c r="I9" s="10"/>
    </row>
    <row r="10" spans="1:9" s="3" customFormat="1" ht="15.75" x14ac:dyDescent="0.25"/>
    <row r="11" spans="1:9" s="3" customFormat="1" ht="15.75" x14ac:dyDescent="0.25">
      <c r="A11" s="44" t="s">
        <v>8</v>
      </c>
      <c r="B11" s="45"/>
    </row>
    <row r="12" spans="1:9" s="3" customFormat="1" ht="15.75" x14ac:dyDescent="0.25"/>
    <row r="13" spans="1:9" s="3" customFormat="1" ht="15.75" x14ac:dyDescent="0.25"/>
    <row r="14" spans="1:9" s="3" customFormat="1" ht="15.75" x14ac:dyDescent="0.25"/>
    <row r="15" spans="1:9" s="3" customFormat="1" ht="15.75" x14ac:dyDescent="0.25"/>
    <row r="16" spans="1:9" s="3" customFormat="1" ht="26.25" x14ac:dyDescent="0.4">
      <c r="A16" s="8" t="s">
        <v>74</v>
      </c>
    </row>
    <row r="17" spans="1:9" s="3" customFormat="1" ht="15.75" x14ac:dyDescent="0.25"/>
    <row r="18" spans="1:9" s="3" customFormat="1" ht="15.75" x14ac:dyDescent="0.25"/>
    <row r="19" spans="1:9" s="3" customFormat="1" ht="15.75" x14ac:dyDescent="0.25"/>
    <row r="20" spans="1:9" s="3" customFormat="1" ht="15.75" x14ac:dyDescent="0.25"/>
    <row r="21" spans="1:9" s="3" customFormat="1" ht="15.75" x14ac:dyDescent="0.25"/>
    <row r="23" spans="1:9" s="3" customFormat="1" ht="31.5" customHeight="1" x14ac:dyDescent="0.25">
      <c r="A23" s="46" t="s">
        <v>73</v>
      </c>
      <c r="B23" s="47"/>
      <c r="C23" s="47"/>
      <c r="D23" s="47"/>
      <c r="E23" s="47"/>
      <c r="F23" s="47"/>
      <c r="G23" s="47"/>
      <c r="H23" s="47"/>
      <c r="I23" s="47"/>
    </row>
    <row r="24" spans="1:9" s="3" customFormat="1" ht="18.75" x14ac:dyDescent="0.3">
      <c r="A24" s="1"/>
      <c r="B24" s="10"/>
      <c r="C24" s="10"/>
      <c r="D24" s="10"/>
      <c r="E24" s="10"/>
      <c r="F24" s="10"/>
      <c r="G24" s="10"/>
      <c r="H24" s="10"/>
      <c r="I24" s="10"/>
    </row>
    <row r="25" spans="1:9" s="3" customFormat="1" ht="15.75" x14ac:dyDescent="0.25">
      <c r="A25" s="4" t="s">
        <v>7</v>
      </c>
    </row>
    <row r="26" spans="1:9" s="3" customFormat="1" ht="15.75" customHeight="1" x14ac:dyDescent="0.25">
      <c r="A26" s="48" t="s">
        <v>0</v>
      </c>
      <c r="B26" s="49"/>
      <c r="C26" s="49"/>
      <c r="D26" s="49"/>
      <c r="E26" s="49"/>
      <c r="F26" s="49"/>
      <c r="G26" s="49"/>
      <c r="H26" s="49"/>
      <c r="I26" s="49"/>
    </row>
    <row r="27" spans="1:9" s="3" customFormat="1" ht="18.75" x14ac:dyDescent="0.3">
      <c r="A27" s="1"/>
      <c r="B27" s="10"/>
      <c r="C27" s="10"/>
      <c r="D27" s="10"/>
      <c r="E27" s="10"/>
      <c r="F27" s="10"/>
      <c r="G27" s="10"/>
      <c r="H27" s="10"/>
      <c r="I27" s="10"/>
    </row>
    <row r="28" spans="1:9" s="3" customFormat="1" ht="31.5" customHeight="1" thickBot="1" x14ac:dyDescent="0.35">
      <c r="A28" s="39" t="s">
        <v>72</v>
      </c>
      <c r="B28" s="9" t="s">
        <v>10</v>
      </c>
      <c r="C28" s="9" t="s">
        <v>13</v>
      </c>
      <c r="D28" s="9" t="s">
        <v>1</v>
      </c>
      <c r="E28" s="10"/>
      <c r="F28" s="10"/>
      <c r="G28" s="10"/>
      <c r="H28" s="10"/>
      <c r="I28" s="10"/>
    </row>
    <row r="29" spans="1:9" s="3" customFormat="1" ht="19.5" thickBot="1" x14ac:dyDescent="0.35">
      <c r="A29" s="5">
        <v>1000000</v>
      </c>
      <c r="B29" s="11">
        <v>4</v>
      </c>
      <c r="C29" s="6">
        <v>0.05</v>
      </c>
      <c r="D29" s="40"/>
      <c r="E29" s="10"/>
      <c r="F29" s="10"/>
      <c r="G29" s="10"/>
      <c r="H29" s="10"/>
      <c r="I29" s="10"/>
    </row>
    <row r="30" spans="1:9" s="3" customFormat="1" ht="15.75" x14ac:dyDescent="0.25"/>
    <row r="31" spans="1:9" s="3" customFormat="1" ht="15.75" x14ac:dyDescent="0.25">
      <c r="A31" s="44" t="s">
        <v>8</v>
      </c>
      <c r="B31" s="45"/>
    </row>
    <row r="32" spans="1:9" s="3" customFormat="1" ht="15.75" x14ac:dyDescent="0.25"/>
    <row r="33" spans="1:1" s="3" customFormat="1" ht="15.75" x14ac:dyDescent="0.25"/>
    <row r="34" spans="1:1" s="3" customFormat="1" ht="15.75" x14ac:dyDescent="0.25"/>
    <row r="35" spans="1:1" s="3" customFormat="1" ht="15.75" x14ac:dyDescent="0.25"/>
    <row r="36" spans="1:1" s="3" customFormat="1" ht="26.25" x14ac:dyDescent="0.4">
      <c r="A36" s="8" t="s">
        <v>75</v>
      </c>
    </row>
    <row r="37" spans="1:1" s="3" customFormat="1" ht="15.75" x14ac:dyDescent="0.25"/>
    <row r="38" spans="1:1" s="3" customFormat="1" ht="15.75" x14ac:dyDescent="0.25"/>
    <row r="39" spans="1:1" s="3" customFormat="1" ht="15.75" x14ac:dyDescent="0.25"/>
    <row r="40" spans="1:1" s="3" customFormat="1" ht="15.75" x14ac:dyDescent="0.25"/>
    <row r="41" spans="1:1" s="3" customFormat="1" ht="15.75" x14ac:dyDescent="0.25"/>
  </sheetData>
  <mergeCells count="6">
    <mergeCell ref="A31:B31"/>
    <mergeCell ref="A3:I3"/>
    <mergeCell ref="A6:I6"/>
    <mergeCell ref="A11:B11"/>
    <mergeCell ref="A23:I23"/>
    <mergeCell ref="A26:I26"/>
  </mergeCells>
  <conditionalFormatting sqref="A9:C9">
    <cfRule type="expression" dxfId="112" priority="5" stopIfTrue="1">
      <formula>COUNTIF($B$10:$F$17,A9)&gt;1</formula>
    </cfRule>
  </conditionalFormatting>
  <conditionalFormatting sqref="A8:D8">
    <cfRule type="expression" dxfId="111" priority="6">
      <formula>AND($A8=VLOOKUP(#REF!,$A$6:$A$16,1,0),$B8=VLOOKUP(#REF!,$B$6:$B$16,1,0),#REF!=HLOOKUP(#REF!,#REF!,1,0))</formula>
    </cfRule>
    <cfRule type="expression" dxfId="110" priority="7">
      <formula>AND($A8=VLOOKUP(#REF!,$A$6:$A$16,1,0),$B8=VLOOKUP(#REF!,$B$6:$B$16,1,0))</formula>
    </cfRule>
    <cfRule type="expression" dxfId="109" priority="8">
      <formula>#REF!=HLOOKUP(#REF!,#REF!,1,0)</formula>
    </cfRule>
  </conditionalFormatting>
  <conditionalFormatting sqref="A29:C29">
    <cfRule type="expression" dxfId="108" priority="1" stopIfTrue="1">
      <formula>COUNTIF($B$10:$F$17,A29)&gt;1</formula>
    </cfRule>
  </conditionalFormatting>
  <conditionalFormatting sqref="A28:D28">
    <cfRule type="expression" dxfId="107" priority="2">
      <formula>AND($A28=VLOOKUP(#REF!,$A$6:$A$16,1,0),$B28=VLOOKUP(#REF!,$B$6:$B$16,1,0),#REF!=HLOOKUP(#REF!,#REF!,1,0))</formula>
    </cfRule>
    <cfRule type="expression" dxfId="106" priority="3">
      <formula>AND($A28=VLOOKUP(#REF!,$A$6:$A$16,1,0),$B28=VLOOKUP(#REF!,$B$6:$B$16,1,0))</formula>
    </cfRule>
    <cfRule type="expression" dxfId="105" priority="4">
      <formula>#REF!=HLOOKUP(#REF!,#REF!,1,0)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zoomScale="130" zoomScaleNormal="130" workbookViewId="0">
      <selection activeCell="B10" sqref="B10"/>
    </sheetView>
  </sheetViews>
  <sheetFormatPr defaultRowHeight="12.75" x14ac:dyDescent="0.2"/>
  <cols>
    <col min="1" max="1" width="15.7109375" customWidth="1"/>
    <col min="2" max="2" width="15.140625" customWidth="1"/>
    <col min="3" max="3" width="14.42578125" customWidth="1"/>
    <col min="4" max="4" width="16.7109375" customWidth="1"/>
    <col min="5" max="5" width="17" customWidth="1"/>
    <col min="8" max="8" width="9.85546875" bestFit="1" customWidth="1"/>
  </cols>
  <sheetData>
    <row r="1" spans="1:9" s="3" customFormat="1" ht="15.75" x14ac:dyDescent="0.25">
      <c r="A1" s="3" t="s">
        <v>17</v>
      </c>
    </row>
    <row r="2" spans="1:9" s="3" customFormat="1" ht="15.75" x14ac:dyDescent="0.25"/>
    <row r="3" spans="1:9" s="3" customFormat="1" ht="47.25" customHeight="1" x14ac:dyDescent="0.25">
      <c r="A3" s="46" t="s">
        <v>14</v>
      </c>
      <c r="B3" s="47"/>
      <c r="C3" s="47"/>
      <c r="D3" s="47"/>
      <c r="E3" s="47"/>
      <c r="F3" s="47"/>
      <c r="G3" s="47"/>
      <c r="H3" s="47"/>
      <c r="I3" s="47"/>
    </row>
    <row r="4" spans="1:9" s="3" customFormat="1" ht="18.75" x14ac:dyDescent="0.3">
      <c r="A4" s="1"/>
      <c r="B4" s="10"/>
      <c r="C4" s="10"/>
      <c r="D4" s="10"/>
      <c r="E4" s="10"/>
      <c r="F4" s="10"/>
      <c r="G4" s="10"/>
      <c r="H4" s="10"/>
      <c r="I4" s="10"/>
    </row>
    <row r="5" spans="1:9" s="3" customFormat="1" ht="15.75" x14ac:dyDescent="0.25">
      <c r="A5" s="4" t="s">
        <v>7</v>
      </c>
    </row>
    <row r="6" spans="1:9" s="3" customFormat="1" ht="15.75" customHeight="1" x14ac:dyDescent="0.25">
      <c r="A6" s="48" t="s">
        <v>2</v>
      </c>
      <c r="B6" s="49"/>
      <c r="C6" s="49"/>
      <c r="D6" s="49"/>
      <c r="E6" s="49"/>
      <c r="F6" s="49"/>
      <c r="G6" s="49"/>
      <c r="H6" s="49"/>
      <c r="I6" s="49"/>
    </row>
    <row r="7" spans="1:9" s="3" customFormat="1" ht="18.75" x14ac:dyDescent="0.3">
      <c r="A7" s="1"/>
      <c r="B7" s="10"/>
      <c r="C7" s="10"/>
      <c r="D7" s="10"/>
      <c r="E7" s="10"/>
      <c r="F7" s="10"/>
      <c r="G7" s="10"/>
      <c r="H7" s="10"/>
      <c r="I7" s="10"/>
    </row>
    <row r="8" spans="1:9" s="3" customFormat="1" ht="31.5" customHeight="1" thickBot="1" x14ac:dyDescent="0.35">
      <c r="A8" s="9" t="s">
        <v>15</v>
      </c>
      <c r="B8" s="9" t="s">
        <v>16</v>
      </c>
      <c r="C8" s="9" t="s">
        <v>10</v>
      </c>
      <c r="D8" s="9" t="s">
        <v>13</v>
      </c>
      <c r="E8" s="9" t="s">
        <v>12</v>
      </c>
      <c r="F8" s="10"/>
      <c r="G8" s="10"/>
      <c r="H8" s="10"/>
      <c r="I8" s="10"/>
    </row>
    <row r="9" spans="1:9" s="3" customFormat="1" ht="19.5" thickBot="1" x14ac:dyDescent="0.35">
      <c r="A9" s="5">
        <v>100000</v>
      </c>
      <c r="B9" s="12">
        <v>10000</v>
      </c>
      <c r="C9" s="13">
        <v>1</v>
      </c>
      <c r="D9" s="6">
        <v>0.05</v>
      </c>
      <c r="E9" s="40"/>
      <c r="F9" s="10"/>
      <c r="G9" s="10"/>
      <c r="H9" s="10"/>
      <c r="I9" s="10"/>
    </row>
    <row r="10" spans="1:9" s="3" customFormat="1" ht="15.75" x14ac:dyDescent="0.25"/>
    <row r="11" spans="1:9" s="3" customFormat="1" ht="15.75" x14ac:dyDescent="0.25">
      <c r="A11" s="44" t="s">
        <v>8</v>
      </c>
      <c r="B11" s="45"/>
    </row>
    <row r="12" spans="1:9" s="3" customFormat="1" ht="15.75" x14ac:dyDescent="0.25"/>
    <row r="13" spans="1:9" s="3" customFormat="1" ht="15.75" x14ac:dyDescent="0.25"/>
    <row r="14" spans="1:9" s="3" customFormat="1" ht="15.75" x14ac:dyDescent="0.25"/>
    <row r="15" spans="1:9" s="3" customFormat="1" ht="15.75" x14ac:dyDescent="0.25"/>
    <row r="16" spans="1:9" s="3" customFormat="1" ht="26.25" x14ac:dyDescent="0.4">
      <c r="A16" s="8" t="s">
        <v>18</v>
      </c>
    </row>
    <row r="17" s="3" customFormat="1" ht="15.75" x14ac:dyDescent="0.25"/>
    <row r="18" s="3" customFormat="1" ht="15.75" x14ac:dyDescent="0.25"/>
    <row r="19" s="3" customFormat="1" ht="15.75" x14ac:dyDescent="0.25"/>
    <row r="20" s="3" customFormat="1" ht="15.75" x14ac:dyDescent="0.25"/>
    <row r="21" s="3" customFormat="1" ht="15.75" x14ac:dyDescent="0.25"/>
  </sheetData>
  <mergeCells count="3">
    <mergeCell ref="A3:I3"/>
    <mergeCell ref="A6:I6"/>
    <mergeCell ref="A11:B11"/>
  </mergeCells>
  <conditionalFormatting sqref="A9:C9">
    <cfRule type="expression" dxfId="104" priority="8" stopIfTrue="1">
      <formula>COUNTIF($B$10:$F$17,A9)&gt;1</formula>
    </cfRule>
  </conditionalFormatting>
  <conditionalFormatting sqref="A8:C8">
    <cfRule type="expression" dxfId="103" priority="9">
      <formula>AND($A8=VLOOKUP(#REF!,$A$6:$A$16,1,0),$B8=VLOOKUP(#REF!,$B$6:$B$16,1,0),#REF!=HLOOKUP(#REF!,#REF!,1,0))</formula>
    </cfRule>
    <cfRule type="expression" dxfId="102" priority="10">
      <formula>AND($A8=VLOOKUP(#REF!,$A$6:$A$16,1,0),$B8=VLOOKUP(#REF!,$B$6:$B$16,1,0))</formula>
    </cfRule>
    <cfRule type="expression" dxfId="101" priority="11">
      <formula>#REF!=HLOOKUP(#REF!,#REF!,1,0)</formula>
    </cfRule>
  </conditionalFormatting>
  <conditionalFormatting sqref="D9">
    <cfRule type="expression" dxfId="100" priority="4" stopIfTrue="1">
      <formula>COUNTIF($B$10:$F$17,D9)&gt;1</formula>
    </cfRule>
  </conditionalFormatting>
  <conditionalFormatting sqref="D8">
    <cfRule type="expression" dxfId="99" priority="5">
      <formula>AND($A8=VLOOKUP(#REF!,$A$6:$A$16,1,0),$B8=VLOOKUP(#REF!,$B$6:$B$16,1,0),#REF!=HLOOKUP(#REF!,#REF!,1,0))</formula>
    </cfRule>
    <cfRule type="expression" dxfId="98" priority="6">
      <formula>AND($A8=VLOOKUP(#REF!,$A$6:$A$16,1,0),$B8=VLOOKUP(#REF!,$B$6:$B$16,1,0))</formula>
    </cfRule>
    <cfRule type="expression" dxfId="97" priority="7">
      <formula>#REF!=HLOOKUP(#REF!,#REF!,1,0)</formula>
    </cfRule>
  </conditionalFormatting>
  <conditionalFormatting sqref="E8">
    <cfRule type="expression" dxfId="96" priority="1">
      <formula>AND($A8=VLOOKUP(#REF!,$A$6:$A$16,1,0),$B8=VLOOKUP(#REF!,$B$6:$B$16,1,0),#REF!=HLOOKUP(#REF!,#REF!,1,0))</formula>
    </cfRule>
    <cfRule type="expression" dxfId="95" priority="2">
      <formula>AND($A8=VLOOKUP(#REF!,$A$6:$A$16,1,0),$B8=VLOOKUP(#REF!,$B$6:$B$16,1,0))</formula>
    </cfRule>
    <cfRule type="expression" dxfId="94" priority="3">
      <formula>#REF!=HLOOKUP(#REF!,#REF!,1,0)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1"/>
  <sheetViews>
    <sheetView zoomScale="130" zoomScaleNormal="130" workbookViewId="0">
      <selection activeCell="A9" sqref="A9"/>
    </sheetView>
  </sheetViews>
  <sheetFormatPr defaultRowHeight="12.75" x14ac:dyDescent="0.2"/>
  <cols>
    <col min="1" max="1" width="15.7109375" customWidth="1"/>
    <col min="2" max="2" width="16.140625" customWidth="1"/>
    <col min="3" max="3" width="14.42578125" customWidth="1"/>
    <col min="4" max="4" width="16.7109375" customWidth="1"/>
    <col min="5" max="5" width="17" customWidth="1"/>
    <col min="6" max="6" width="17.7109375" customWidth="1"/>
  </cols>
  <sheetData>
    <row r="1" spans="1:9" s="3" customFormat="1" ht="15.75" x14ac:dyDescent="0.25">
      <c r="A1" s="3" t="s">
        <v>19</v>
      </c>
    </row>
    <row r="2" spans="1:9" s="3" customFormat="1" ht="15.75" x14ac:dyDescent="0.25"/>
    <row r="3" spans="1:9" s="3" customFormat="1" ht="31.5" customHeight="1" x14ac:dyDescent="0.25">
      <c r="A3" s="46" t="s">
        <v>30</v>
      </c>
      <c r="B3" s="47"/>
      <c r="C3" s="47"/>
      <c r="D3" s="47"/>
      <c r="E3" s="47"/>
      <c r="F3" s="47"/>
      <c r="G3" s="47"/>
      <c r="H3" s="47"/>
      <c r="I3" s="47"/>
    </row>
    <row r="4" spans="1:9" s="3" customFormat="1" ht="18.75" x14ac:dyDescent="0.3">
      <c r="A4" s="1"/>
      <c r="B4" s="10"/>
      <c r="C4" s="10"/>
      <c r="D4" s="10"/>
      <c r="E4" s="10"/>
      <c r="F4" s="10"/>
      <c r="G4" s="10"/>
      <c r="H4" s="10"/>
      <c r="I4" s="10"/>
    </row>
    <row r="5" spans="1:9" s="3" customFormat="1" ht="15.75" x14ac:dyDescent="0.25">
      <c r="A5" s="4" t="s">
        <v>7</v>
      </c>
    </row>
    <row r="6" spans="1:9" s="3" customFormat="1" ht="31.5" customHeight="1" x14ac:dyDescent="0.25">
      <c r="A6" s="48" t="s">
        <v>20</v>
      </c>
      <c r="B6" s="49"/>
      <c r="C6" s="49"/>
      <c r="D6" s="49"/>
      <c r="E6" s="49"/>
      <c r="F6" s="49"/>
      <c r="G6" s="49"/>
      <c r="H6" s="49"/>
      <c r="I6" s="49"/>
    </row>
    <row r="7" spans="1:9" s="3" customFormat="1" ht="18.75" x14ac:dyDescent="0.3">
      <c r="A7" s="1"/>
      <c r="B7" s="10"/>
      <c r="C7" s="10"/>
      <c r="D7" s="10"/>
      <c r="E7" s="10"/>
      <c r="F7" s="10"/>
      <c r="G7" s="10"/>
      <c r="H7" s="10"/>
      <c r="I7" s="10"/>
    </row>
    <row r="8" spans="1:9" s="3" customFormat="1" ht="31.5" customHeight="1" thickBot="1" x14ac:dyDescent="0.35">
      <c r="A8" s="9" t="s">
        <v>21</v>
      </c>
      <c r="B8" s="9" t="s">
        <v>23</v>
      </c>
      <c r="C8" s="9" t="s">
        <v>22</v>
      </c>
      <c r="D8" s="9" t="s">
        <v>24</v>
      </c>
      <c r="E8" s="9" t="s">
        <v>13</v>
      </c>
      <c r="F8" s="9" t="s">
        <v>25</v>
      </c>
      <c r="G8" s="10"/>
      <c r="H8" s="10"/>
      <c r="I8" s="10"/>
    </row>
    <row r="9" spans="1:9" s="3" customFormat="1" ht="19.5" thickBot="1" x14ac:dyDescent="0.35">
      <c r="A9" s="5">
        <v>100000</v>
      </c>
      <c r="B9" s="12">
        <v>6500</v>
      </c>
      <c r="C9" s="13">
        <v>18</v>
      </c>
      <c r="D9" s="14"/>
      <c r="E9" s="14"/>
      <c r="F9" s="15"/>
      <c r="G9" s="10"/>
      <c r="H9" s="10"/>
      <c r="I9" s="10"/>
    </row>
    <row r="10" spans="1:9" s="3" customFormat="1" ht="15.75" x14ac:dyDescent="0.25"/>
    <row r="11" spans="1:9" s="3" customFormat="1" ht="15.75" x14ac:dyDescent="0.25">
      <c r="A11" s="44" t="s">
        <v>8</v>
      </c>
      <c r="B11" s="45"/>
    </row>
    <row r="12" spans="1:9" s="3" customFormat="1" ht="15.75" x14ac:dyDescent="0.25"/>
    <row r="13" spans="1:9" s="3" customFormat="1" ht="15.75" x14ac:dyDescent="0.25"/>
    <row r="14" spans="1:9" s="3" customFormat="1" ht="15.75" x14ac:dyDescent="0.25"/>
    <row r="15" spans="1:9" s="3" customFormat="1" ht="15.75" x14ac:dyDescent="0.25"/>
    <row r="16" spans="1:9" s="3" customFormat="1" ht="26.25" x14ac:dyDescent="0.4">
      <c r="A16" s="8" t="s">
        <v>26</v>
      </c>
    </row>
    <row r="17" s="3" customFormat="1" ht="15.75" x14ac:dyDescent="0.25"/>
    <row r="18" s="3" customFormat="1" ht="15.75" x14ac:dyDescent="0.25"/>
    <row r="19" s="3" customFormat="1" ht="15.75" x14ac:dyDescent="0.25"/>
    <row r="20" s="3" customFormat="1" ht="15.75" x14ac:dyDescent="0.25"/>
    <row r="21" s="3" customFormat="1" ht="15.75" x14ac:dyDescent="0.25"/>
  </sheetData>
  <mergeCells count="3">
    <mergeCell ref="A3:I3"/>
    <mergeCell ref="A6:I6"/>
    <mergeCell ref="A11:B11"/>
  </mergeCells>
  <conditionalFormatting sqref="A9:C9">
    <cfRule type="expression" dxfId="93" priority="11" stopIfTrue="1">
      <formula>COUNTIF($B$10:$F$17,A9)&gt;1</formula>
    </cfRule>
  </conditionalFormatting>
  <conditionalFormatting sqref="A8:C8">
    <cfRule type="expression" dxfId="92" priority="12">
      <formula>AND($A8=VLOOKUP(#REF!,$A$6:$A$16,1,0),$B8=VLOOKUP(#REF!,$B$6:$B$16,1,0),#REF!=HLOOKUP(#REF!,#REF!,1,0))</formula>
    </cfRule>
    <cfRule type="expression" dxfId="91" priority="13">
      <formula>AND($A8=VLOOKUP(#REF!,$A$6:$A$16,1,0),$B8=VLOOKUP(#REF!,$B$6:$B$16,1,0))</formula>
    </cfRule>
    <cfRule type="expression" dxfId="90" priority="14">
      <formula>#REF!=HLOOKUP(#REF!,#REF!,1,0)</formula>
    </cfRule>
  </conditionalFormatting>
  <conditionalFormatting sqref="D8">
    <cfRule type="expression" dxfId="89" priority="8">
      <formula>AND($A8=VLOOKUP(#REF!,$A$6:$A$16,1,0),$B8=VLOOKUP(#REF!,$B$6:$B$16,1,0),#REF!=HLOOKUP(#REF!,#REF!,1,0))</formula>
    </cfRule>
    <cfRule type="expression" dxfId="88" priority="9">
      <formula>AND($A8=VLOOKUP(#REF!,$A$6:$A$16,1,0),$B8=VLOOKUP(#REF!,$B$6:$B$16,1,0))</formula>
    </cfRule>
    <cfRule type="expression" dxfId="87" priority="10">
      <formula>#REF!=HLOOKUP(#REF!,#REF!,1,0)</formula>
    </cfRule>
  </conditionalFormatting>
  <conditionalFormatting sqref="E8">
    <cfRule type="expression" dxfId="86" priority="4">
      <formula>AND($A8=VLOOKUP(#REF!,$A$6:$A$16,1,0),$B8=VLOOKUP(#REF!,$B$6:$B$16,1,0),#REF!=HLOOKUP(#REF!,#REF!,1,0))</formula>
    </cfRule>
    <cfRule type="expression" dxfId="85" priority="5">
      <formula>AND($A8=VLOOKUP(#REF!,$A$6:$A$16,1,0),$B8=VLOOKUP(#REF!,$B$6:$B$16,1,0))</formula>
    </cfRule>
    <cfRule type="expression" dxfId="84" priority="6">
      <formula>#REF!=HLOOKUP(#REF!,#REF!,1,0)</formula>
    </cfRule>
  </conditionalFormatting>
  <conditionalFormatting sqref="F8">
    <cfRule type="expression" dxfId="83" priority="1">
      <formula>AND($A8=VLOOKUP(#REF!,$A$6:$A$16,1,0),$B8=VLOOKUP(#REF!,$B$6:$B$16,1,0),#REF!=HLOOKUP(#REF!,#REF!,1,0))</formula>
    </cfRule>
    <cfRule type="expression" dxfId="82" priority="2">
      <formula>AND($A8=VLOOKUP(#REF!,$A$6:$A$16,1,0),$B8=VLOOKUP(#REF!,$B$6:$B$16,1,0))</formula>
    </cfRule>
    <cfRule type="expression" dxfId="81" priority="3">
      <formula>#REF!=HLOOKUP(#REF!,#REF!,1,0)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AAAD2-64C3-466A-B99E-5E3FC270410E}">
  <dimension ref="A1:I20"/>
  <sheetViews>
    <sheetView zoomScale="130" zoomScaleNormal="130" workbookViewId="0">
      <selection activeCell="G14" sqref="G14:H20"/>
    </sheetView>
  </sheetViews>
  <sheetFormatPr defaultRowHeight="15.75" x14ac:dyDescent="0.25"/>
  <cols>
    <col min="1" max="1" width="9.85546875" style="17" bestFit="1" customWidth="1"/>
    <col min="2" max="2" width="17.5703125" style="17" bestFit="1" customWidth="1"/>
    <col min="3" max="3" width="10.28515625" style="17" customWidth="1"/>
    <col min="4" max="4" width="11.42578125" style="17" bestFit="1" customWidth="1"/>
    <col min="5" max="5" width="17.5703125" style="17" bestFit="1" customWidth="1"/>
    <col min="6" max="6" width="15.5703125" style="17" bestFit="1" customWidth="1"/>
    <col min="7" max="8" width="17.28515625" style="17" customWidth="1"/>
    <col min="9" max="16384" width="9.140625" style="17"/>
  </cols>
  <sheetData>
    <row r="1" spans="1:9" x14ac:dyDescent="0.25">
      <c r="A1" s="17" t="s">
        <v>3</v>
      </c>
    </row>
    <row r="3" spans="1:9" x14ac:dyDescent="0.25">
      <c r="A3" s="44" t="s">
        <v>48</v>
      </c>
      <c r="B3" s="45"/>
    </row>
    <row r="4" spans="1:9" x14ac:dyDescent="0.25">
      <c r="A4" s="18" t="s">
        <v>49</v>
      </c>
      <c r="B4" s="19"/>
      <c r="C4" s="20"/>
      <c r="D4" s="20"/>
      <c r="E4" s="20"/>
      <c r="F4" s="20"/>
      <c r="G4" s="20"/>
      <c r="H4" s="20"/>
      <c r="I4" s="20"/>
    </row>
    <row r="5" spans="1:9" x14ac:dyDescent="0.25">
      <c r="A5" s="21"/>
      <c r="B5" s="19"/>
      <c r="C5" s="20"/>
      <c r="D5" s="20"/>
      <c r="E5" s="20"/>
      <c r="F5" s="20"/>
      <c r="G5" s="20"/>
      <c r="H5" s="20"/>
      <c r="I5" s="20"/>
    </row>
    <row r="6" spans="1:9" x14ac:dyDescent="0.25">
      <c r="A6" s="18" t="s">
        <v>50</v>
      </c>
      <c r="B6" s="19"/>
      <c r="C6" s="20"/>
      <c r="D6" s="20"/>
      <c r="E6" s="20"/>
      <c r="F6" s="20"/>
      <c r="G6" s="20"/>
      <c r="H6" s="20"/>
      <c r="I6" s="20"/>
    </row>
    <row r="7" spans="1:9" x14ac:dyDescent="0.25">
      <c r="A7" s="18" t="s">
        <v>51</v>
      </c>
      <c r="B7" s="19"/>
      <c r="C7" s="20"/>
      <c r="D7" s="20"/>
      <c r="E7" s="20"/>
      <c r="F7" s="20"/>
      <c r="G7" s="20"/>
      <c r="H7" s="20"/>
      <c r="I7" s="20"/>
    </row>
    <row r="8" spans="1:9" x14ac:dyDescent="0.25">
      <c r="A8" s="18" t="s">
        <v>52</v>
      </c>
      <c r="B8" s="19"/>
      <c r="C8" s="20"/>
      <c r="D8" s="20"/>
      <c r="E8" s="20"/>
      <c r="F8" s="20"/>
      <c r="G8" s="20"/>
      <c r="H8" s="20"/>
      <c r="I8" s="20"/>
    </row>
    <row r="9" spans="1:9" x14ac:dyDescent="0.25">
      <c r="A9" s="18" t="s">
        <v>53</v>
      </c>
      <c r="B9" s="19"/>
      <c r="C9" s="20"/>
      <c r="D9" s="20"/>
      <c r="E9" s="20"/>
      <c r="F9" s="20"/>
      <c r="G9" s="20"/>
      <c r="H9" s="20"/>
      <c r="I9" s="20"/>
    </row>
    <row r="10" spans="1:9" x14ac:dyDescent="0.25">
      <c r="B10" s="19"/>
      <c r="C10" s="20"/>
      <c r="D10" s="20"/>
      <c r="E10" s="20"/>
      <c r="F10" s="20"/>
      <c r="G10" s="20"/>
      <c r="H10" s="20"/>
      <c r="I10" s="20"/>
    </row>
    <row r="11" spans="1:9" x14ac:dyDescent="0.25">
      <c r="A11" s="18" t="s">
        <v>54</v>
      </c>
    </row>
    <row r="13" spans="1:9" ht="48" thickBot="1" x14ac:dyDescent="0.3">
      <c r="A13" s="9" t="s">
        <v>35</v>
      </c>
      <c r="B13" s="9" t="s">
        <v>36</v>
      </c>
      <c r="C13" s="9" t="s">
        <v>37</v>
      </c>
      <c r="D13" s="9" t="s">
        <v>55</v>
      </c>
      <c r="E13" s="9" t="s">
        <v>38</v>
      </c>
      <c r="F13" s="9" t="s">
        <v>39</v>
      </c>
      <c r="G13" s="9" t="s">
        <v>40</v>
      </c>
      <c r="H13" s="9" t="s">
        <v>41</v>
      </c>
    </row>
    <row r="14" spans="1:9" ht="16.5" thickBot="1" x14ac:dyDescent="0.3">
      <c r="A14" s="11" t="s">
        <v>42</v>
      </c>
      <c r="B14" s="25">
        <v>6500000</v>
      </c>
      <c r="C14" s="26">
        <v>0.105</v>
      </c>
      <c r="D14" s="11">
        <f>5*12</f>
        <v>60</v>
      </c>
      <c r="E14" s="25">
        <v>0</v>
      </c>
      <c r="F14" s="25">
        <v>0</v>
      </c>
      <c r="G14" s="22"/>
      <c r="H14" s="22"/>
    </row>
    <row r="15" spans="1:9" ht="16.5" thickBot="1" x14ac:dyDescent="0.3">
      <c r="A15" s="11" t="s">
        <v>43</v>
      </c>
      <c r="B15" s="25">
        <v>2500000</v>
      </c>
      <c r="C15" s="26">
        <v>0.105</v>
      </c>
      <c r="D15" s="11">
        <v>36</v>
      </c>
      <c r="E15" s="25">
        <v>500000</v>
      </c>
      <c r="F15" s="25">
        <v>0</v>
      </c>
      <c r="G15" s="22"/>
      <c r="H15" s="22"/>
    </row>
    <row r="16" spans="1:9" ht="16.5" thickBot="1" x14ac:dyDescent="0.3">
      <c r="A16" s="11" t="s">
        <v>47</v>
      </c>
      <c r="B16" s="25">
        <v>4600000</v>
      </c>
      <c r="C16" s="26">
        <v>0.105</v>
      </c>
      <c r="D16" s="11">
        <v>18</v>
      </c>
      <c r="E16" s="25">
        <v>1200000</v>
      </c>
      <c r="F16" s="25">
        <v>0</v>
      </c>
      <c r="G16" s="22"/>
      <c r="H16" s="22"/>
    </row>
    <row r="17" spans="1:8" ht="16.5" thickBot="1" x14ac:dyDescent="0.3">
      <c r="A17" s="11" t="s">
        <v>44</v>
      </c>
      <c r="B17" s="25">
        <v>4300000</v>
      </c>
      <c r="C17" s="26">
        <v>0.105</v>
      </c>
      <c r="D17" s="11">
        <v>36</v>
      </c>
      <c r="E17" s="25">
        <v>1500000</v>
      </c>
      <c r="F17" s="25">
        <v>0</v>
      </c>
      <c r="G17" s="22"/>
      <c r="H17" s="22"/>
    </row>
    <row r="18" spans="1:8" ht="16.5" thickBot="1" x14ac:dyDescent="0.3">
      <c r="A18" s="11" t="s">
        <v>44</v>
      </c>
      <c r="B18" s="25">
        <v>3600000</v>
      </c>
      <c r="C18" s="26">
        <v>0.105</v>
      </c>
      <c r="D18" s="11">
        <v>24</v>
      </c>
      <c r="E18" s="25">
        <v>600000</v>
      </c>
      <c r="F18" s="25">
        <v>300000</v>
      </c>
      <c r="G18" s="22"/>
      <c r="H18" s="22"/>
    </row>
    <row r="19" spans="1:8" ht="16.5" thickBot="1" x14ac:dyDescent="0.3">
      <c r="A19" s="11" t="s">
        <v>45</v>
      </c>
      <c r="B19" s="25">
        <v>1800000</v>
      </c>
      <c r="C19" s="26">
        <v>0.105</v>
      </c>
      <c r="D19" s="11">
        <v>36</v>
      </c>
      <c r="E19" s="25">
        <v>600000</v>
      </c>
      <c r="F19" s="25">
        <v>300000</v>
      </c>
      <c r="G19" s="22"/>
      <c r="H19" s="22"/>
    </row>
    <row r="20" spans="1:8" ht="16.5" thickBot="1" x14ac:dyDescent="0.3">
      <c r="A20" s="11" t="s">
        <v>46</v>
      </c>
      <c r="B20" s="25">
        <v>3200000</v>
      </c>
      <c r="C20" s="26">
        <v>0.105</v>
      </c>
      <c r="D20" s="11">
        <v>36</v>
      </c>
      <c r="E20" s="25">
        <v>1500000</v>
      </c>
      <c r="F20" s="25">
        <v>300000</v>
      </c>
      <c r="G20" s="22"/>
      <c r="H20" s="22"/>
    </row>
  </sheetData>
  <mergeCells count="1">
    <mergeCell ref="A3:B3"/>
  </mergeCells>
  <conditionalFormatting sqref="A13:H13">
    <cfRule type="expression" dxfId="80" priority="36">
      <formula>AND($A13=VLOOKUP(#REF!,$A$6:$A$9,1,0),$B13=VLOOKUP(#REF!,$B$6:$B$9,1,0),#REF!=HLOOKUP(#REF!,#REF!,1,0))</formula>
    </cfRule>
    <cfRule type="expression" dxfId="79" priority="37">
      <formula>AND($A13=VLOOKUP(#REF!,$A$6:$A$9,1,0),$B13=VLOOKUP(#REF!,$B$6:$B$9,1,0))</formula>
    </cfRule>
    <cfRule type="expression" dxfId="78" priority="38">
      <formula>#REF!=HLOOKUP(#REF!,#REF!,1,0)</formula>
    </cfRule>
  </conditionalFormatting>
  <conditionalFormatting sqref="A14:D20">
    <cfRule type="expression" dxfId="77" priority="3" stopIfTrue="1">
      <formula>COUNTIF($B$10:$F$11,A14)&gt;1</formula>
    </cfRule>
  </conditionalFormatting>
  <conditionalFormatting sqref="E14:F20">
    <cfRule type="expression" dxfId="76" priority="1" stopIfTrue="1">
      <formula>COUNTIF($B$10:$F$11,E14)&gt;1</formula>
    </cfRule>
  </conditionalFormatting>
  <pageMargins left="0.75" right="0.75" top="1" bottom="1" header="0.5" footer="0.5"/>
  <pageSetup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A74B9-A3BA-44ED-A339-250A1074C278}">
  <dimension ref="A1:N32"/>
  <sheetViews>
    <sheetView zoomScale="120" zoomScaleNormal="120" workbookViewId="0">
      <selection activeCell="A6" sqref="A6"/>
    </sheetView>
  </sheetViews>
  <sheetFormatPr defaultColWidth="9.140625" defaultRowHeight="15" x14ac:dyDescent="0.25"/>
  <cols>
    <col min="1" max="1" width="27.42578125" style="27" customWidth="1"/>
    <col min="2" max="2" width="14.7109375" style="27" customWidth="1"/>
    <col min="3" max="3" width="18.5703125" style="27" customWidth="1"/>
    <col min="4" max="4" width="16.5703125" style="27" customWidth="1"/>
    <col min="5" max="5" width="17.42578125" style="27" customWidth="1"/>
    <col min="6" max="6" width="18.140625" style="27" customWidth="1"/>
    <col min="7" max="16384" width="9.140625" style="27"/>
  </cols>
  <sheetData>
    <row r="1" spans="1:14" ht="15.75" x14ac:dyDescent="0.25">
      <c r="A1" s="52" t="s">
        <v>56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31"/>
    </row>
    <row r="2" spans="1:14" x14ac:dyDescent="0.25">
      <c r="C2" s="29"/>
      <c r="G2" s="53" t="s">
        <v>90</v>
      </c>
      <c r="H2" s="53"/>
      <c r="I2" s="53"/>
      <c r="J2" s="53"/>
      <c r="K2" s="53"/>
      <c r="L2" s="53"/>
      <c r="M2" s="53"/>
      <c r="N2" s="31"/>
    </row>
    <row r="3" spans="1:14" x14ac:dyDescent="0.25">
      <c r="G3" s="53"/>
      <c r="H3" s="53"/>
      <c r="I3" s="53"/>
      <c r="J3" s="53"/>
      <c r="K3" s="53"/>
      <c r="L3" s="53"/>
      <c r="M3" s="53"/>
      <c r="N3" s="31"/>
    </row>
    <row r="4" spans="1:14" ht="15.75" x14ac:dyDescent="0.25">
      <c r="A4" s="9" t="s">
        <v>64</v>
      </c>
      <c r="C4" s="22"/>
      <c r="D4" s="37"/>
      <c r="E4" s="37"/>
      <c r="G4" s="53"/>
      <c r="H4" s="53"/>
      <c r="I4" s="53"/>
      <c r="J4" s="53"/>
      <c r="K4" s="53"/>
      <c r="L4" s="53"/>
      <c r="M4" s="53"/>
      <c r="N4" s="31"/>
    </row>
    <row r="5" spans="1:14" ht="15.75" x14ac:dyDescent="0.25">
      <c r="A5" s="9" t="s">
        <v>89</v>
      </c>
      <c r="C5" s="42"/>
      <c r="D5" s="37"/>
      <c r="E5" s="37"/>
      <c r="G5" s="54" t="s">
        <v>68</v>
      </c>
      <c r="H5" s="54"/>
      <c r="I5" s="54"/>
      <c r="J5" s="54"/>
      <c r="K5" s="54"/>
      <c r="L5" s="54"/>
      <c r="M5" s="54"/>
      <c r="N5" s="31"/>
    </row>
    <row r="6" spans="1:14" ht="15.75" x14ac:dyDescent="0.25">
      <c r="A6" s="9" t="s">
        <v>84</v>
      </c>
      <c r="B6" s="34"/>
      <c r="C6" s="36"/>
      <c r="D6" s="37"/>
      <c r="E6" s="37"/>
      <c r="G6" s="31"/>
      <c r="H6" s="31"/>
      <c r="I6" s="31"/>
      <c r="J6" s="31"/>
      <c r="K6" s="31"/>
      <c r="L6" s="31"/>
      <c r="M6" s="31"/>
      <c r="N6" s="31"/>
    </row>
    <row r="7" spans="1:14" x14ac:dyDescent="0.25">
      <c r="C7" s="37"/>
      <c r="D7" s="37"/>
      <c r="E7" s="37"/>
    </row>
    <row r="8" spans="1:14" ht="15.75" x14ac:dyDescent="0.25">
      <c r="C8" s="9" t="s">
        <v>87</v>
      </c>
      <c r="D8" s="37"/>
      <c r="E8" s="9" t="s">
        <v>88</v>
      </c>
    </row>
    <row r="9" spans="1:14" ht="15.75" x14ac:dyDescent="0.25">
      <c r="A9" s="9" t="s">
        <v>40</v>
      </c>
      <c r="C9" s="40"/>
      <c r="D9" s="37"/>
      <c r="E9" s="40"/>
    </row>
    <row r="10" spans="1:14" x14ac:dyDescent="0.25">
      <c r="A10" s="28"/>
      <c r="C10" s="38"/>
      <c r="D10" s="37"/>
      <c r="E10" s="38"/>
    </row>
    <row r="11" spans="1:14" ht="15.75" x14ac:dyDescent="0.25">
      <c r="A11" s="9" t="s">
        <v>85</v>
      </c>
      <c r="C11" s="43"/>
      <c r="D11" s="37"/>
      <c r="E11" s="43"/>
    </row>
    <row r="12" spans="1:14" x14ac:dyDescent="0.25">
      <c r="A12" s="28"/>
      <c r="C12" s="38"/>
      <c r="D12" s="37"/>
      <c r="E12" s="38"/>
    </row>
    <row r="13" spans="1:14" ht="15.75" x14ac:dyDescent="0.25">
      <c r="A13" s="9" t="s">
        <v>86</v>
      </c>
      <c r="C13" s="43"/>
      <c r="D13" s="37"/>
      <c r="E13" s="43"/>
    </row>
    <row r="17" spans="1:14" ht="15.75" x14ac:dyDescent="0.25">
      <c r="A17" s="52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31"/>
    </row>
    <row r="18" spans="1:14" ht="15.75" x14ac:dyDescent="0.25">
      <c r="B18" s="23"/>
      <c r="C18" s="23"/>
      <c r="D18" s="23"/>
      <c r="G18" s="55" t="s">
        <v>95</v>
      </c>
      <c r="H18" s="55"/>
      <c r="I18" s="55"/>
      <c r="J18" s="55"/>
      <c r="K18" s="55"/>
      <c r="L18" s="55"/>
      <c r="M18" s="55"/>
      <c r="N18" s="31"/>
    </row>
    <row r="19" spans="1:14" ht="15.75" x14ac:dyDescent="0.25">
      <c r="B19" s="23"/>
      <c r="C19" s="23"/>
      <c r="D19" s="23"/>
      <c r="G19" s="51" t="s">
        <v>69</v>
      </c>
      <c r="H19" s="51"/>
      <c r="I19" s="51"/>
      <c r="J19" s="51"/>
      <c r="K19" s="51"/>
      <c r="L19" s="51"/>
      <c r="M19" s="51"/>
      <c r="N19" s="31"/>
    </row>
    <row r="20" spans="1:14" ht="16.5" thickBot="1" x14ac:dyDescent="0.3">
      <c r="A20" s="23"/>
      <c r="B20" s="23"/>
      <c r="C20" s="23"/>
      <c r="D20" s="23"/>
      <c r="G20" s="50" t="s">
        <v>70</v>
      </c>
      <c r="H20" s="50"/>
      <c r="I20" s="50"/>
      <c r="J20" s="50"/>
      <c r="K20" s="50"/>
      <c r="L20" s="50"/>
      <c r="M20" s="50"/>
      <c r="N20" s="31"/>
    </row>
    <row r="21" spans="1:14" ht="16.5" thickBot="1" x14ac:dyDescent="0.3">
      <c r="A21" s="9" t="s">
        <v>58</v>
      </c>
      <c r="B21" s="11">
        <v>24</v>
      </c>
      <c r="C21" s="24"/>
      <c r="D21" s="23"/>
      <c r="G21" s="50"/>
      <c r="H21" s="50"/>
      <c r="I21" s="50"/>
      <c r="J21" s="50"/>
      <c r="K21" s="50"/>
      <c r="L21" s="50"/>
      <c r="M21" s="50"/>
      <c r="N21" s="31"/>
    </row>
    <row r="22" spans="1:14" ht="16.5" thickBot="1" x14ac:dyDescent="0.3">
      <c r="A22" s="9" t="s">
        <v>59</v>
      </c>
      <c r="B22" s="35">
        <v>0.18</v>
      </c>
      <c r="C22" s="24"/>
      <c r="D22" s="23"/>
      <c r="G22" s="32"/>
      <c r="H22" s="32"/>
      <c r="I22" s="33"/>
      <c r="J22" s="33"/>
      <c r="K22" s="33"/>
      <c r="L22" s="33"/>
      <c r="M22" s="33"/>
      <c r="N22" s="31"/>
    </row>
    <row r="23" spans="1:14" ht="16.5" thickBot="1" x14ac:dyDescent="0.3">
      <c r="A23" s="9" t="s">
        <v>60</v>
      </c>
      <c r="B23" s="35">
        <v>0.3</v>
      </c>
      <c r="C23" s="24"/>
      <c r="D23" s="23"/>
      <c r="E23" s="23"/>
      <c r="F23" s="23"/>
      <c r="G23" s="30"/>
      <c r="H23" s="30"/>
      <c r="I23" s="30"/>
      <c r="J23" s="30"/>
      <c r="K23" s="30"/>
    </row>
    <row r="24" spans="1:14" ht="15.75" x14ac:dyDescent="0.25">
      <c r="A24" s="23"/>
      <c r="B24" s="23"/>
      <c r="C24" s="23"/>
      <c r="D24" s="23"/>
      <c r="E24" s="23"/>
      <c r="F24" s="23"/>
      <c r="G24" s="30"/>
      <c r="H24" s="30"/>
      <c r="I24" s="30"/>
      <c r="J24" s="30"/>
      <c r="K24" s="30"/>
    </row>
    <row r="25" spans="1:14" ht="15.75" x14ac:dyDescent="0.25">
      <c r="A25" s="23"/>
      <c r="B25" s="23"/>
      <c r="C25" s="23"/>
      <c r="D25" s="23"/>
      <c r="E25" s="23"/>
      <c r="F25" s="23"/>
      <c r="G25" s="30"/>
      <c r="H25" s="30"/>
      <c r="I25" s="30"/>
      <c r="J25" s="30"/>
      <c r="K25" s="30"/>
    </row>
    <row r="26" spans="1:14" ht="32.25" thickBot="1" x14ac:dyDescent="0.3">
      <c r="A26" s="9" t="s">
        <v>61</v>
      </c>
      <c r="B26" s="9" t="s">
        <v>62</v>
      </c>
      <c r="C26" s="9" t="s">
        <v>63</v>
      </c>
      <c r="D26" s="9" t="s">
        <v>64</v>
      </c>
      <c r="E26" s="9" t="s">
        <v>40</v>
      </c>
      <c r="F26" s="9" t="s">
        <v>65</v>
      </c>
      <c r="G26" s="30"/>
      <c r="H26" s="30"/>
      <c r="I26" s="30"/>
      <c r="J26" s="30"/>
      <c r="K26" s="30"/>
    </row>
    <row r="27" spans="1:14" ht="16.5" thickBot="1" x14ac:dyDescent="0.3">
      <c r="A27" s="11" t="s">
        <v>66</v>
      </c>
      <c r="B27" s="25">
        <v>180000</v>
      </c>
      <c r="C27" s="56"/>
      <c r="D27" s="56"/>
      <c r="E27" s="43"/>
      <c r="F27" s="57"/>
      <c r="G27" s="30"/>
      <c r="H27" s="30"/>
      <c r="I27" s="30"/>
      <c r="J27" s="30"/>
      <c r="K27" s="30"/>
    </row>
    <row r="28" spans="1:14" ht="16.5" thickBot="1" x14ac:dyDescent="0.3">
      <c r="A28" s="11" t="s">
        <v>91</v>
      </c>
      <c r="B28" s="25">
        <v>95000</v>
      </c>
      <c r="C28" s="56"/>
      <c r="D28" s="56"/>
      <c r="E28" s="43"/>
      <c r="F28" s="57"/>
      <c r="G28" s="30"/>
      <c r="H28" s="30"/>
      <c r="I28" s="30"/>
      <c r="J28" s="30"/>
      <c r="K28" s="30"/>
    </row>
    <row r="29" spans="1:14" ht="16.5" thickBot="1" x14ac:dyDescent="0.3">
      <c r="A29" s="11" t="s">
        <v>92</v>
      </c>
      <c r="B29" s="25">
        <v>75000</v>
      </c>
      <c r="C29" s="56"/>
      <c r="D29" s="56"/>
      <c r="E29" s="43"/>
      <c r="F29" s="57"/>
      <c r="G29" s="30"/>
      <c r="H29" s="30"/>
      <c r="I29" s="30"/>
      <c r="J29" s="30"/>
      <c r="K29" s="30"/>
    </row>
    <row r="30" spans="1:14" ht="16.5" thickBot="1" x14ac:dyDescent="0.3">
      <c r="A30" s="11" t="s">
        <v>67</v>
      </c>
      <c r="B30" s="25">
        <v>170000</v>
      </c>
      <c r="C30" s="56"/>
      <c r="D30" s="56"/>
      <c r="E30" s="43"/>
      <c r="F30" s="57"/>
      <c r="G30" s="30"/>
      <c r="H30" s="30"/>
      <c r="I30" s="30"/>
      <c r="J30" s="30"/>
      <c r="K30" s="30"/>
    </row>
    <row r="31" spans="1:14" ht="16.5" thickBot="1" x14ac:dyDescent="0.3">
      <c r="A31" s="11" t="s">
        <v>93</v>
      </c>
      <c r="B31" s="25">
        <v>55000</v>
      </c>
      <c r="C31" s="56"/>
      <c r="D31" s="56"/>
      <c r="E31" s="43"/>
      <c r="F31" s="57"/>
      <c r="G31" s="30"/>
      <c r="H31" s="30"/>
      <c r="I31" s="30"/>
      <c r="J31" s="30"/>
      <c r="K31" s="30"/>
    </row>
    <row r="32" spans="1:14" ht="15.75" x14ac:dyDescent="0.25">
      <c r="A32" s="23"/>
      <c r="B32" s="23"/>
      <c r="C32" s="23"/>
      <c r="D32" s="23"/>
      <c r="E32" s="23"/>
      <c r="F32" s="23"/>
      <c r="G32" s="30"/>
      <c r="H32" s="30"/>
      <c r="I32" s="30"/>
      <c r="J32" s="30"/>
      <c r="K32" s="30"/>
    </row>
  </sheetData>
  <mergeCells count="7">
    <mergeCell ref="G20:M21"/>
    <mergeCell ref="G19:M19"/>
    <mergeCell ref="A1:M1"/>
    <mergeCell ref="A17:M17"/>
    <mergeCell ref="G2:M4"/>
    <mergeCell ref="G5:M5"/>
    <mergeCell ref="G18:M18"/>
  </mergeCells>
  <conditionalFormatting sqref="A4:A6">
    <cfRule type="expression" dxfId="75" priority="24">
      <formula>AND($A4=VLOOKUP(#REF!,$A$6:$A$10,1,0),$B4=VLOOKUP(#REF!,$B$6:$B$10,1,0),#REF!=HLOOKUP(#REF!,#REF!,1,0))</formula>
    </cfRule>
    <cfRule type="expression" dxfId="74" priority="25">
      <formula>AND($A4=VLOOKUP(#REF!,$A$6:$A$10,1,0),$B4=VLOOKUP(#REF!,$B$6:$B$10,1,0))</formula>
    </cfRule>
    <cfRule type="expression" dxfId="73" priority="26">
      <formula>#REF!=HLOOKUP(#REF!,#REF!,1,0)</formula>
    </cfRule>
  </conditionalFormatting>
  <conditionalFormatting sqref="A9">
    <cfRule type="expression" dxfId="72" priority="21">
      <formula>AND($A9=VLOOKUP(#REF!,$A$6:$A$10,1,0),$B9=VLOOKUP(#REF!,$B$6:$B$10,1,0),#REF!=HLOOKUP(#REF!,#REF!,1,0))</formula>
    </cfRule>
    <cfRule type="expression" dxfId="71" priority="22">
      <formula>AND($A9=VLOOKUP(#REF!,$A$6:$A$10,1,0),$B9=VLOOKUP(#REF!,$B$6:$B$10,1,0))</formula>
    </cfRule>
    <cfRule type="expression" dxfId="70" priority="23">
      <formula>#REF!=HLOOKUP(#REF!,#REF!,1,0)</formula>
    </cfRule>
  </conditionalFormatting>
  <conditionalFormatting sqref="A11">
    <cfRule type="expression" dxfId="69" priority="18">
      <formula>AND($A11=VLOOKUP(#REF!,$A$6:$A$10,1,0),$B11=VLOOKUP(#REF!,$B$6:$B$10,1,0),#REF!=HLOOKUP(#REF!,#REF!,1,0))</formula>
    </cfRule>
    <cfRule type="expression" dxfId="68" priority="19">
      <formula>AND($A11=VLOOKUP(#REF!,$A$6:$A$10,1,0),$B11=VLOOKUP(#REF!,$B$6:$B$10,1,0))</formula>
    </cfRule>
    <cfRule type="expression" dxfId="67" priority="20">
      <formula>#REF!=HLOOKUP(#REF!,#REF!,1,0)</formula>
    </cfRule>
  </conditionalFormatting>
  <conditionalFormatting sqref="A13">
    <cfRule type="expression" dxfId="66" priority="15">
      <formula>AND($A13=VLOOKUP(#REF!,$A$6:$A$10,1,0),$B13=VLOOKUP(#REF!,$B$6:$B$10,1,0),#REF!=HLOOKUP(#REF!,#REF!,1,0))</formula>
    </cfRule>
    <cfRule type="expression" dxfId="65" priority="16">
      <formula>AND($A13=VLOOKUP(#REF!,$A$6:$A$10,1,0),$B13=VLOOKUP(#REF!,$B$6:$B$10,1,0))</formula>
    </cfRule>
    <cfRule type="expression" dxfId="64" priority="17">
      <formula>#REF!=HLOOKUP(#REF!,#REF!,1,0)</formula>
    </cfRule>
  </conditionalFormatting>
  <conditionalFormatting sqref="A26:F26">
    <cfRule type="expression" dxfId="63" priority="12">
      <formula>AND($A26=VLOOKUP(#REF!,$A$6:$A$10,1,0),$B26=VLOOKUP(#REF!,$B$6:$B$10,1,0),#REF!=HLOOKUP(#REF!,#REF!,1,0))</formula>
    </cfRule>
    <cfRule type="expression" dxfId="62" priority="13">
      <formula>AND($A26=VLOOKUP(#REF!,$A$6:$A$10,1,0),$B26=VLOOKUP(#REF!,$B$6:$B$10,1,0))</formula>
    </cfRule>
    <cfRule type="expression" dxfId="61" priority="14">
      <formula>#REF!=HLOOKUP(#REF!,#REF!,1,0)</formula>
    </cfRule>
  </conditionalFormatting>
  <conditionalFormatting sqref="A21:A23">
    <cfRule type="expression" dxfId="60" priority="9">
      <formula>AND($A21=VLOOKUP(#REF!,$A$6:$A$10,1,0),$B21=VLOOKUP(#REF!,$B$6:$B$10,1,0),#REF!=HLOOKUP(#REF!,#REF!,1,0))</formula>
    </cfRule>
    <cfRule type="expression" dxfId="59" priority="10">
      <formula>AND($A21=VLOOKUP(#REF!,$A$6:$A$10,1,0),$B21=VLOOKUP(#REF!,$B$6:$B$10,1,0))</formula>
    </cfRule>
    <cfRule type="expression" dxfId="58" priority="11">
      <formula>#REF!=HLOOKUP(#REF!,#REF!,1,0)</formula>
    </cfRule>
  </conditionalFormatting>
  <conditionalFormatting sqref="B21:B23">
    <cfRule type="expression" dxfId="57" priority="8" stopIfTrue="1">
      <formula>COUNTIF($B$11:$F$12,B21)&gt;1</formula>
    </cfRule>
  </conditionalFormatting>
  <conditionalFormatting sqref="A27:B31">
    <cfRule type="expression" dxfId="56" priority="7" stopIfTrue="1">
      <formula>COUNTIF($B$11:$F$12,A27)&gt;1</formula>
    </cfRule>
  </conditionalFormatting>
  <conditionalFormatting sqref="C8">
    <cfRule type="expression" dxfId="55" priority="4">
      <formula>AND($A8=VLOOKUP(#REF!,$A$6:$A$10,1,0),$B8=VLOOKUP(#REF!,$B$6:$B$10,1,0),#REF!=HLOOKUP(#REF!,#REF!,1,0))</formula>
    </cfRule>
    <cfRule type="expression" dxfId="54" priority="5">
      <formula>AND($A8=VLOOKUP(#REF!,$A$6:$A$10,1,0),$B8=VLOOKUP(#REF!,$B$6:$B$10,1,0))</formula>
    </cfRule>
    <cfRule type="expression" dxfId="53" priority="6">
      <formula>#REF!=HLOOKUP(#REF!,#REF!,1,0)</formula>
    </cfRule>
  </conditionalFormatting>
  <conditionalFormatting sqref="E8">
    <cfRule type="expression" dxfId="52" priority="1">
      <formula>AND($A8=VLOOKUP(#REF!,$A$6:$A$10,1,0),$B8=VLOOKUP(#REF!,$B$6:$B$10,1,0),#REF!=HLOOKUP(#REF!,#REF!,1,0))</formula>
    </cfRule>
    <cfRule type="expression" dxfId="51" priority="2">
      <formula>AND($A8=VLOOKUP(#REF!,$A$6:$A$10,1,0),$B8=VLOOKUP(#REF!,$B$6:$B$10,1,0))</formula>
    </cfRule>
    <cfRule type="expression" dxfId="50" priority="3">
      <formula>#REF!=HLOOKUP(#REF!,#REF!,1,0)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0"/>
  <sheetViews>
    <sheetView zoomScale="130" zoomScaleNormal="130" workbookViewId="0">
      <selection activeCell="A8" sqref="A8"/>
    </sheetView>
  </sheetViews>
  <sheetFormatPr defaultRowHeight="12.75" x14ac:dyDescent="0.2"/>
  <cols>
    <col min="1" max="1" width="15.7109375" customWidth="1"/>
    <col min="2" max="2" width="15.140625" customWidth="1"/>
    <col min="3" max="3" width="14.42578125" customWidth="1"/>
    <col min="4" max="4" width="16.7109375" customWidth="1"/>
    <col min="5" max="5" width="16.5703125" customWidth="1"/>
  </cols>
  <sheetData>
    <row r="1" spans="1:9" s="3" customFormat="1" ht="15.75" x14ac:dyDescent="0.25">
      <c r="A1" s="3" t="s">
        <v>3</v>
      </c>
    </row>
    <row r="2" spans="1:9" s="3" customFormat="1" ht="15.75" x14ac:dyDescent="0.25"/>
    <row r="3" spans="1:9" s="3" customFormat="1" ht="31.5" customHeight="1" x14ac:dyDescent="0.25">
      <c r="A3" s="46" t="s">
        <v>83</v>
      </c>
      <c r="B3" s="47"/>
      <c r="C3" s="47"/>
      <c r="D3" s="47"/>
      <c r="E3" s="47"/>
      <c r="F3" s="47"/>
      <c r="G3" s="47"/>
      <c r="H3" s="47"/>
      <c r="I3" s="47"/>
    </row>
    <row r="4" spans="1:9" s="3" customFormat="1" ht="15.75" x14ac:dyDescent="0.25">
      <c r="A4" s="1"/>
      <c r="B4" s="1"/>
      <c r="C4" s="1"/>
      <c r="D4" s="1"/>
      <c r="E4" s="1"/>
      <c r="F4" s="1"/>
    </row>
    <row r="5" spans="1:9" s="3" customFormat="1" ht="15.75" x14ac:dyDescent="0.25">
      <c r="A5" s="4" t="s">
        <v>7</v>
      </c>
    </row>
    <row r="6" spans="1:9" s="3" customFormat="1" ht="15.75" x14ac:dyDescent="0.25">
      <c r="A6" s="48" t="s">
        <v>27</v>
      </c>
      <c r="B6" s="49"/>
      <c r="C6" s="49"/>
      <c r="D6" s="49"/>
      <c r="E6" s="49"/>
      <c r="F6" s="49"/>
      <c r="G6" s="49"/>
      <c r="H6" s="49"/>
      <c r="I6" s="49"/>
    </row>
    <row r="7" spans="1:9" s="3" customFormat="1" ht="15.75" x14ac:dyDescent="0.25">
      <c r="A7" s="1"/>
      <c r="B7" s="1"/>
      <c r="C7" s="1"/>
      <c r="D7" s="1"/>
      <c r="E7" s="1"/>
      <c r="F7" s="1"/>
    </row>
    <row r="8" spans="1:9" s="3" customFormat="1" ht="31.5" customHeight="1" thickBot="1" x14ac:dyDescent="0.3">
      <c r="A8" s="41"/>
      <c r="B8" s="41"/>
      <c r="C8" s="41"/>
      <c r="D8" s="41"/>
      <c r="E8" s="9"/>
      <c r="F8" s="1"/>
    </row>
    <row r="9" spans="1:9" s="3" customFormat="1" ht="16.5" thickBot="1" x14ac:dyDescent="0.3">
      <c r="A9" s="16"/>
      <c r="B9" s="11"/>
      <c r="C9" s="16"/>
      <c r="D9" s="16"/>
      <c r="E9" s="16"/>
      <c r="F9" s="1"/>
    </row>
    <row r="10" spans="1:9" s="3" customFormat="1" ht="15.75" x14ac:dyDescent="0.25"/>
    <row r="11" spans="1:9" s="3" customFormat="1" ht="15.75" x14ac:dyDescent="0.25"/>
    <row r="12" spans="1:9" s="3" customFormat="1" ht="15.75" x14ac:dyDescent="0.25"/>
    <row r="13" spans="1:9" s="3" customFormat="1" ht="15.75" x14ac:dyDescent="0.25"/>
    <row r="14" spans="1:9" s="3" customFormat="1" ht="15.75" x14ac:dyDescent="0.25"/>
    <row r="15" spans="1:9" s="3" customFormat="1" ht="15.75" x14ac:dyDescent="0.25"/>
    <row r="16" spans="1:9" s="3" customFormat="1" ht="15.75" x14ac:dyDescent="0.25"/>
    <row r="17" s="3" customFormat="1" ht="15.75" x14ac:dyDescent="0.25"/>
    <row r="18" s="3" customFormat="1" ht="15.75" x14ac:dyDescent="0.25"/>
    <row r="19" s="3" customFormat="1" ht="15.75" x14ac:dyDescent="0.25"/>
    <row r="20" s="3" customFormat="1" ht="15.75" x14ac:dyDescent="0.25"/>
  </sheetData>
  <mergeCells count="2">
    <mergeCell ref="A3:I3"/>
    <mergeCell ref="A6:I6"/>
  </mergeCells>
  <conditionalFormatting sqref="A9:C9">
    <cfRule type="expression" dxfId="49" priority="20" stopIfTrue="1">
      <formula>COUNTIF($B$11:$F$17,A9)&gt;1</formula>
    </cfRule>
  </conditionalFormatting>
  <conditionalFormatting sqref="A8:D8">
    <cfRule type="expression" dxfId="48" priority="21">
      <formula>AND($A8=VLOOKUP(#REF!,$A$6:$A$16,1,0),$B8=VLOOKUP(#REF!,$B$6:$B$16,1,0),#REF!=HLOOKUP(#REF!,#REF!,1,0))</formula>
    </cfRule>
    <cfRule type="expression" dxfId="47" priority="22">
      <formula>AND($A8=VLOOKUP(#REF!,$A$6:$A$16,1,0),$B8=VLOOKUP(#REF!,$B$6:$B$16,1,0))</formula>
    </cfRule>
    <cfRule type="expression" dxfId="46" priority="23">
      <formula>#REF!=HLOOKUP(#REF!,#REF!,1,0)</formula>
    </cfRule>
  </conditionalFormatting>
  <conditionalFormatting sqref="D9">
    <cfRule type="expression" dxfId="45" priority="5" stopIfTrue="1">
      <formula>COUNTIF($B$11:$F$17,D9)&gt;1</formula>
    </cfRule>
  </conditionalFormatting>
  <conditionalFormatting sqref="E9">
    <cfRule type="expression" dxfId="44" priority="4" stopIfTrue="1">
      <formula>COUNTIF($B$11:$F$17,E9)&gt;1</formula>
    </cfRule>
  </conditionalFormatting>
  <conditionalFormatting sqref="E8">
    <cfRule type="expression" dxfId="43" priority="1">
      <formula>AND($A8=VLOOKUP(#REF!,$A$6:$A$16,1,0),$B8=VLOOKUP(#REF!,$B$6:$B$16,1,0),#REF!=HLOOKUP(#REF!,#REF!,1,0))</formula>
    </cfRule>
    <cfRule type="expression" dxfId="42" priority="2">
      <formula>AND($A8=VLOOKUP(#REF!,$A$6:$A$16,1,0),$B8=VLOOKUP(#REF!,$B$6:$B$16,1,0))</formula>
    </cfRule>
    <cfRule type="expression" dxfId="41" priority="3">
      <formula>#REF!=HLOOKUP(#REF!,#REF!,1,0)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1"/>
  <sheetViews>
    <sheetView zoomScale="130" zoomScaleNormal="130" workbookViewId="0">
      <selection activeCell="A9" sqref="A9:E9"/>
    </sheetView>
  </sheetViews>
  <sheetFormatPr defaultRowHeight="12.75" x14ac:dyDescent="0.2"/>
  <cols>
    <col min="1" max="1" width="15.7109375" customWidth="1"/>
    <col min="2" max="2" width="15.140625" customWidth="1"/>
    <col min="3" max="3" width="14.42578125" customWidth="1"/>
    <col min="4" max="4" width="16.7109375" customWidth="1"/>
    <col min="5" max="5" width="17" customWidth="1"/>
  </cols>
  <sheetData>
    <row r="1" spans="1:9" s="3" customFormat="1" ht="15.75" x14ac:dyDescent="0.25">
      <c r="A1" s="3" t="s">
        <v>3</v>
      </c>
    </row>
    <row r="2" spans="1:9" s="3" customFormat="1" ht="15.75" x14ac:dyDescent="0.25"/>
    <row r="3" spans="1:9" s="3" customFormat="1" ht="31.5" customHeight="1" x14ac:dyDescent="0.25">
      <c r="A3" s="46" t="s">
        <v>28</v>
      </c>
      <c r="B3" s="47"/>
      <c r="C3" s="47"/>
      <c r="D3" s="47"/>
      <c r="E3" s="47"/>
      <c r="F3" s="47"/>
      <c r="G3" s="47"/>
      <c r="H3" s="47"/>
      <c r="I3" s="47"/>
    </row>
    <row r="4" spans="1:9" s="3" customFormat="1" ht="18.75" x14ac:dyDescent="0.3">
      <c r="A4" s="1"/>
      <c r="B4" s="10"/>
      <c r="C4" s="10"/>
      <c r="D4" s="10"/>
      <c r="E4" s="10"/>
      <c r="F4" s="10"/>
      <c r="G4" s="10"/>
      <c r="H4" s="10"/>
      <c r="I4" s="10"/>
    </row>
    <row r="5" spans="1:9" s="3" customFormat="1" ht="15.75" x14ac:dyDescent="0.25">
      <c r="A5" s="4" t="s">
        <v>7</v>
      </c>
    </row>
    <row r="6" spans="1:9" s="3" customFormat="1" ht="15.75" customHeight="1" x14ac:dyDescent="0.25">
      <c r="A6" s="48" t="s">
        <v>29</v>
      </c>
      <c r="B6" s="49"/>
      <c r="C6" s="49"/>
      <c r="D6" s="49"/>
      <c r="E6" s="49"/>
      <c r="F6" s="49"/>
      <c r="G6" s="49"/>
      <c r="H6" s="49"/>
      <c r="I6" s="49"/>
    </row>
    <row r="7" spans="1:9" s="3" customFormat="1" ht="18.75" x14ac:dyDescent="0.3">
      <c r="A7" s="1"/>
      <c r="B7" s="10"/>
      <c r="C7" s="10"/>
      <c r="D7" s="10"/>
      <c r="E7" s="10"/>
      <c r="F7" s="10"/>
      <c r="G7" s="10"/>
      <c r="H7" s="10"/>
      <c r="I7" s="10"/>
    </row>
    <row r="8" spans="1:9" s="3" customFormat="1" ht="31.5" customHeight="1" thickBot="1" x14ac:dyDescent="0.35">
      <c r="A8" s="9"/>
      <c r="B8" s="9"/>
      <c r="C8" s="9"/>
      <c r="D8" s="9"/>
      <c r="E8" s="9"/>
      <c r="F8" s="10"/>
      <c r="G8" s="10"/>
      <c r="H8" s="10"/>
      <c r="I8" s="10"/>
    </row>
    <row r="9" spans="1:9" s="3" customFormat="1" ht="19.5" thickBot="1" x14ac:dyDescent="0.35">
      <c r="A9" s="16"/>
      <c r="B9" s="11"/>
      <c r="C9" s="11"/>
      <c r="D9" s="11"/>
      <c r="E9" s="11"/>
      <c r="F9" s="10"/>
      <c r="G9" s="10"/>
      <c r="H9" s="10"/>
      <c r="I9" s="10"/>
    </row>
    <row r="10" spans="1:9" s="3" customFormat="1" ht="15.75" x14ac:dyDescent="0.25"/>
    <row r="11" spans="1:9" s="3" customFormat="1" ht="15.75" x14ac:dyDescent="0.25"/>
    <row r="12" spans="1:9" s="3" customFormat="1" ht="15.75" x14ac:dyDescent="0.25"/>
    <row r="13" spans="1:9" s="3" customFormat="1" ht="15.75" x14ac:dyDescent="0.25"/>
    <row r="14" spans="1:9" s="3" customFormat="1" ht="15.75" x14ac:dyDescent="0.25"/>
    <row r="15" spans="1:9" s="3" customFormat="1" ht="15.75" x14ac:dyDescent="0.25"/>
    <row r="16" spans="1:9" s="3" customFormat="1" ht="26.25" x14ac:dyDescent="0.4">
      <c r="A16" s="8"/>
    </row>
    <row r="17" s="3" customFormat="1" ht="15.75" x14ac:dyDescent="0.25"/>
    <row r="18" s="3" customFormat="1" ht="15.75" x14ac:dyDescent="0.25"/>
    <row r="19" s="3" customFormat="1" ht="15.75" x14ac:dyDescent="0.25"/>
    <row r="20" s="3" customFormat="1" ht="15.75" x14ac:dyDescent="0.25"/>
    <row r="21" s="3" customFormat="1" ht="15.75" x14ac:dyDescent="0.25"/>
  </sheetData>
  <mergeCells count="2">
    <mergeCell ref="A3:I3"/>
    <mergeCell ref="A6:I6"/>
  </mergeCells>
  <conditionalFormatting sqref="A9:C9">
    <cfRule type="expression" dxfId="40" priority="9" stopIfTrue="1">
      <formula>COUNTIF($B$10:$F$17,A9)&gt;1</formula>
    </cfRule>
  </conditionalFormatting>
  <conditionalFormatting sqref="A8:C8">
    <cfRule type="expression" dxfId="39" priority="10">
      <formula>AND($A8=VLOOKUP(#REF!,$A$6:$A$16,1,0),$B8=VLOOKUP(#REF!,$B$6:$B$16,1,0),#REF!=HLOOKUP(#REF!,#REF!,1,0))</formula>
    </cfRule>
    <cfRule type="expression" dxfId="38" priority="11">
      <formula>AND($A8=VLOOKUP(#REF!,$A$6:$A$16,1,0),$B8=VLOOKUP(#REF!,$B$6:$B$16,1,0))</formula>
    </cfRule>
    <cfRule type="expression" dxfId="37" priority="12">
      <formula>#REF!=HLOOKUP(#REF!,#REF!,1,0)</formula>
    </cfRule>
  </conditionalFormatting>
  <conditionalFormatting sqref="D9">
    <cfRule type="expression" dxfId="36" priority="5" stopIfTrue="1">
      <formula>COUNTIF($B$10:$F$17,D9)&gt;1</formula>
    </cfRule>
  </conditionalFormatting>
  <conditionalFormatting sqref="D8">
    <cfRule type="expression" dxfId="35" priority="6">
      <formula>AND($A8=VLOOKUP(#REF!,$A$6:$A$16,1,0),$B8=VLOOKUP(#REF!,$B$6:$B$16,1,0),#REF!=HLOOKUP(#REF!,#REF!,1,0))</formula>
    </cfRule>
    <cfRule type="expression" dxfId="34" priority="7">
      <formula>AND($A8=VLOOKUP(#REF!,$A$6:$A$16,1,0),$B8=VLOOKUP(#REF!,$B$6:$B$16,1,0))</formula>
    </cfRule>
    <cfRule type="expression" dxfId="33" priority="8">
      <formula>#REF!=HLOOKUP(#REF!,#REF!,1,0)</formula>
    </cfRule>
  </conditionalFormatting>
  <conditionalFormatting sqref="E8">
    <cfRule type="expression" dxfId="32" priority="2">
      <formula>AND($A8=VLOOKUP(#REF!,$A$6:$A$16,1,0),$B8=VLOOKUP(#REF!,$B$6:$B$16,1,0),#REF!=HLOOKUP(#REF!,#REF!,1,0))</formula>
    </cfRule>
    <cfRule type="expression" dxfId="31" priority="3">
      <formula>AND($A8=VLOOKUP(#REF!,$A$6:$A$16,1,0),$B8=VLOOKUP(#REF!,$B$6:$B$16,1,0))</formula>
    </cfRule>
    <cfRule type="expression" dxfId="30" priority="4">
      <formula>#REF!=HLOOKUP(#REF!,#REF!,1,0)</formula>
    </cfRule>
  </conditionalFormatting>
  <conditionalFormatting sqref="E9">
    <cfRule type="expression" dxfId="29" priority="1" stopIfTrue="1">
      <formula>COUNTIF($B$10:$F$17,E9)&gt;1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1"/>
  <sheetViews>
    <sheetView zoomScale="130" zoomScaleNormal="130" workbookViewId="0"/>
  </sheetViews>
  <sheetFormatPr defaultRowHeight="12.75" x14ac:dyDescent="0.2"/>
  <cols>
    <col min="1" max="1" width="15.7109375" customWidth="1"/>
    <col min="2" max="2" width="16.140625" customWidth="1"/>
    <col min="3" max="3" width="14.42578125" customWidth="1"/>
    <col min="4" max="4" width="16.7109375" customWidth="1"/>
    <col min="5" max="5" width="17" customWidth="1"/>
    <col min="6" max="6" width="17.7109375" customWidth="1"/>
    <col min="7" max="7" width="20" customWidth="1"/>
  </cols>
  <sheetData>
    <row r="1" spans="1:9" s="3" customFormat="1" ht="15.75" x14ac:dyDescent="0.25">
      <c r="A1" s="3" t="s">
        <v>3</v>
      </c>
    </row>
    <row r="2" spans="1:9" s="3" customFormat="1" ht="15.75" x14ac:dyDescent="0.25"/>
    <row r="3" spans="1:9" s="3" customFormat="1" ht="47.25" customHeight="1" x14ac:dyDescent="0.25">
      <c r="A3" s="46" t="s">
        <v>31</v>
      </c>
      <c r="B3" s="47"/>
      <c r="C3" s="47"/>
      <c r="D3" s="47"/>
      <c r="E3" s="47"/>
      <c r="F3" s="47"/>
      <c r="G3" s="47"/>
      <c r="H3" s="47"/>
      <c r="I3" s="47"/>
    </row>
    <row r="4" spans="1:9" s="3" customFormat="1" ht="18.75" x14ac:dyDescent="0.3">
      <c r="A4" s="1"/>
      <c r="B4" s="10"/>
      <c r="C4" s="10"/>
      <c r="D4" s="10"/>
      <c r="E4" s="10"/>
      <c r="F4" s="10"/>
      <c r="G4" s="10"/>
      <c r="H4" s="10"/>
      <c r="I4" s="10"/>
    </row>
    <row r="5" spans="1:9" s="3" customFormat="1" ht="15.75" x14ac:dyDescent="0.25">
      <c r="A5" s="4" t="s">
        <v>7</v>
      </c>
    </row>
    <row r="6" spans="1:9" s="3" customFormat="1" ht="47.25" customHeight="1" x14ac:dyDescent="0.25">
      <c r="A6" s="48" t="s">
        <v>32</v>
      </c>
      <c r="B6" s="49"/>
      <c r="C6" s="49"/>
      <c r="D6" s="49"/>
      <c r="E6" s="49"/>
      <c r="F6" s="49"/>
      <c r="G6" s="49"/>
      <c r="H6" s="49"/>
      <c r="I6" s="49"/>
    </row>
    <row r="7" spans="1:9" s="3" customFormat="1" ht="18.75" x14ac:dyDescent="0.3">
      <c r="A7" s="1"/>
      <c r="B7" s="10"/>
      <c r="C7" s="10"/>
      <c r="D7" s="10"/>
      <c r="E7" s="10"/>
      <c r="F7" s="10"/>
      <c r="G7" s="10"/>
      <c r="H7" s="10"/>
      <c r="I7" s="10"/>
    </row>
    <row r="8" spans="1:9" s="3" customFormat="1" ht="31.5" customHeight="1" thickBot="1" x14ac:dyDescent="0.35">
      <c r="A8" s="9"/>
      <c r="B8" s="9"/>
      <c r="C8" s="9"/>
      <c r="D8" s="9"/>
      <c r="E8" s="9"/>
      <c r="F8" s="9"/>
      <c r="G8" s="9"/>
      <c r="H8" s="10"/>
      <c r="I8" s="10"/>
    </row>
    <row r="9" spans="1:9" s="3" customFormat="1" ht="19.5" thickBot="1" x14ac:dyDescent="0.35">
      <c r="A9" s="16"/>
      <c r="B9" s="11"/>
      <c r="C9" s="11"/>
      <c r="D9" s="11"/>
      <c r="E9" s="11"/>
      <c r="F9" s="11"/>
      <c r="G9" s="11"/>
      <c r="H9" s="10"/>
      <c r="I9" s="10"/>
    </row>
    <row r="10" spans="1:9" s="3" customFormat="1" ht="15.75" x14ac:dyDescent="0.25"/>
    <row r="11" spans="1:9" s="3" customFormat="1" ht="15.75" x14ac:dyDescent="0.25"/>
    <row r="12" spans="1:9" s="3" customFormat="1" ht="15.75" x14ac:dyDescent="0.25"/>
    <row r="13" spans="1:9" s="3" customFormat="1" ht="15.75" x14ac:dyDescent="0.25"/>
    <row r="14" spans="1:9" s="3" customFormat="1" ht="15.75" x14ac:dyDescent="0.25"/>
    <row r="15" spans="1:9" s="3" customFormat="1" ht="15.75" x14ac:dyDescent="0.25"/>
    <row r="16" spans="1:9" s="3" customFormat="1" ht="26.25" x14ac:dyDescent="0.4">
      <c r="A16" s="8"/>
    </row>
    <row r="17" s="3" customFormat="1" ht="15.75" x14ac:dyDescent="0.25"/>
    <row r="18" s="3" customFormat="1" ht="15.75" x14ac:dyDescent="0.25"/>
    <row r="19" s="3" customFormat="1" ht="15.75" x14ac:dyDescent="0.25"/>
    <row r="20" s="3" customFormat="1" ht="15.75" x14ac:dyDescent="0.25"/>
    <row r="21" s="3" customFormat="1" ht="15.75" x14ac:dyDescent="0.25"/>
  </sheetData>
  <mergeCells count="2">
    <mergeCell ref="A3:I3"/>
    <mergeCell ref="A6:I6"/>
  </mergeCells>
  <conditionalFormatting sqref="A9:C9">
    <cfRule type="expression" dxfId="28" priority="17" stopIfTrue="1">
      <formula>COUNTIF($B$10:$F$17,A9)&gt;1</formula>
    </cfRule>
  </conditionalFormatting>
  <conditionalFormatting sqref="A8:C8">
    <cfRule type="expression" dxfId="27" priority="18">
      <formula>AND($A8=VLOOKUP(#REF!,$A$6:$A$16,1,0),$B8=VLOOKUP(#REF!,$B$6:$B$16,1,0),#REF!=HLOOKUP(#REF!,#REF!,1,0))</formula>
    </cfRule>
    <cfRule type="expression" dxfId="26" priority="19">
      <formula>AND($A8=VLOOKUP(#REF!,$A$6:$A$16,1,0),$B8=VLOOKUP(#REF!,$B$6:$B$16,1,0))</formula>
    </cfRule>
    <cfRule type="expression" dxfId="25" priority="20">
      <formula>#REF!=HLOOKUP(#REF!,#REF!,1,0)</formula>
    </cfRule>
  </conditionalFormatting>
  <conditionalFormatting sqref="D8">
    <cfRule type="expression" dxfId="24" priority="14">
      <formula>AND($A8=VLOOKUP(#REF!,$A$6:$A$16,1,0),$B8=VLOOKUP(#REF!,$B$6:$B$16,1,0),#REF!=HLOOKUP(#REF!,#REF!,1,0))</formula>
    </cfRule>
    <cfRule type="expression" dxfId="23" priority="15">
      <formula>AND($A8=VLOOKUP(#REF!,$A$6:$A$16,1,0),$B8=VLOOKUP(#REF!,$B$6:$B$16,1,0))</formula>
    </cfRule>
    <cfRule type="expression" dxfId="22" priority="16">
      <formula>#REF!=HLOOKUP(#REF!,#REF!,1,0)</formula>
    </cfRule>
  </conditionalFormatting>
  <conditionalFormatting sqref="E8">
    <cfRule type="expression" dxfId="21" priority="11">
      <formula>AND($A8=VLOOKUP(#REF!,$A$6:$A$16,1,0),$B8=VLOOKUP(#REF!,$B$6:$B$16,1,0),#REF!=HLOOKUP(#REF!,#REF!,1,0))</formula>
    </cfRule>
    <cfRule type="expression" dxfId="20" priority="12">
      <formula>AND($A8=VLOOKUP(#REF!,$A$6:$A$16,1,0),$B8=VLOOKUP(#REF!,$B$6:$B$16,1,0))</formula>
    </cfRule>
    <cfRule type="expression" dxfId="19" priority="13">
      <formula>#REF!=HLOOKUP(#REF!,#REF!,1,0)</formula>
    </cfRule>
  </conditionalFormatting>
  <conditionalFormatting sqref="F8">
    <cfRule type="expression" dxfId="18" priority="8">
      <formula>AND($A8=VLOOKUP(#REF!,$A$6:$A$16,1,0),$B8=VLOOKUP(#REF!,$B$6:$B$16,1,0),#REF!=HLOOKUP(#REF!,#REF!,1,0))</formula>
    </cfRule>
    <cfRule type="expression" dxfId="17" priority="9">
      <formula>AND($A8=VLOOKUP(#REF!,$A$6:$A$16,1,0),$B8=VLOOKUP(#REF!,$B$6:$B$16,1,0))</formula>
    </cfRule>
    <cfRule type="expression" dxfId="16" priority="10">
      <formula>#REF!=HLOOKUP(#REF!,#REF!,1,0)</formula>
    </cfRule>
  </conditionalFormatting>
  <conditionalFormatting sqref="G8">
    <cfRule type="expression" dxfId="15" priority="5">
      <formula>AND($A8=VLOOKUP(#REF!,$A$6:$A$16,1,0),$B8=VLOOKUP(#REF!,$B$6:$B$16,1,0),#REF!=HLOOKUP(#REF!,#REF!,1,0))</formula>
    </cfRule>
    <cfRule type="expression" dxfId="14" priority="6">
      <formula>AND($A8=VLOOKUP(#REF!,$A$6:$A$16,1,0),$B8=VLOOKUP(#REF!,$B$6:$B$16,1,0))</formula>
    </cfRule>
    <cfRule type="expression" dxfId="13" priority="7">
      <formula>#REF!=HLOOKUP(#REF!,#REF!,1,0)</formula>
    </cfRule>
  </conditionalFormatting>
  <conditionalFormatting sqref="D9">
    <cfRule type="expression" dxfId="12" priority="4" stopIfTrue="1">
      <formula>COUNTIF($B$10:$F$17,D9)&gt;1</formula>
    </cfRule>
  </conditionalFormatting>
  <conditionalFormatting sqref="E9">
    <cfRule type="expression" dxfId="11" priority="3" stopIfTrue="1">
      <formula>COUNTIF($B$10:$F$17,E9)&gt;1</formula>
    </cfRule>
  </conditionalFormatting>
  <conditionalFormatting sqref="F9">
    <cfRule type="expression" dxfId="10" priority="2" stopIfTrue="1">
      <formula>COUNTIF($B$10:$F$17,F9)&gt;1</formula>
    </cfRule>
  </conditionalFormatting>
  <conditionalFormatting sqref="G9">
    <cfRule type="expression" dxfId="9" priority="1" stopIfTrue="1">
      <formula>COUNTIF($B$10:$F$17,G9)&gt;1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per.szám</vt:lpstr>
      <vt:lpstr>részlet</vt:lpstr>
      <vt:lpstr>jbé</vt:lpstr>
      <vt:lpstr>ráta</vt:lpstr>
      <vt:lpstr>Lizing</vt:lpstr>
      <vt:lpstr>Gyakorlas</vt:lpstr>
      <vt:lpstr>f1</vt:lpstr>
      <vt:lpstr>f2</vt:lpstr>
      <vt:lpstr>f3</vt:lpstr>
      <vt:lpstr>f4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</dc:creator>
  <cp:lastModifiedBy>metu</cp:lastModifiedBy>
  <cp:lastPrinted>2001-03-25T15:52:24Z</cp:lastPrinted>
  <dcterms:created xsi:type="dcterms:W3CDTF">2001-03-24T18:03:55Z</dcterms:created>
  <dcterms:modified xsi:type="dcterms:W3CDTF">2020-04-26T08:15:25Z</dcterms:modified>
</cp:coreProperties>
</file>